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ĘPOWANIA PRZETARGOWE 2021\Postępowanie nr 293_21 Uszczelki i płyty\Do publikacji\"/>
    </mc:Choice>
  </mc:AlternateContent>
  <xr:revisionPtr revIDLastSave="0" documentId="13_ncr:1_{0ED973B9-48D8-48BC-B9DE-147C202A6C01}" xr6:coauthVersionLast="47" xr6:coauthVersionMax="47" xr10:uidLastSave="{00000000-0000-0000-0000-000000000000}"/>
  <bookViews>
    <workbookView xWindow="0" yWindow="1950" windowWidth="28800" windowHeight="11385" xr2:uid="{00000000-000D-0000-FFFF-FFFF00000000}"/>
  </bookViews>
  <sheets>
    <sheet name="Formularz Oferty" sheetId="1" r:id="rId1"/>
    <sheet name="Arkusz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" l="1"/>
  <c r="H65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6" i="1"/>
  <c r="H66" i="1" s="1"/>
  <c r="F67" i="1"/>
  <c r="H67" i="1" s="1"/>
  <c r="F23" i="1"/>
  <c r="H23" i="1" s="1"/>
  <c r="F68" i="1" l="1"/>
  <c r="C71" i="1" s="1"/>
  <c r="H68" i="1"/>
  <c r="C72" i="1" s="1"/>
</calcChain>
</file>

<file path=xl/sharedStrings.xml><?xml version="1.0" encoding="utf-8"?>
<sst xmlns="http://schemas.openxmlformats.org/spreadsheetml/2006/main" count="149" uniqueCount="99">
  <si>
    <t>F o r m u l a r z    o f e r t y</t>
  </si>
  <si>
    <t xml:space="preserve"> ……………………………………………………………………………………………………...........................................
...................................................................................................................................................................................</t>
  </si>
  <si>
    <t>Adres :</t>
  </si>
  <si>
    <t xml:space="preserve"> ………………………………………………………………………………………………………...........................</t>
  </si>
  <si>
    <t>tel.                                                                                 e-mail:</t>
  </si>
  <si>
    <t xml:space="preserve"> ………………………………….                                    ……………………………………………………………</t>
  </si>
  <si>
    <t>NIP:</t>
  </si>
  <si>
    <t xml:space="preserve"> ....................………………………………………………………………………………………...</t>
  </si>
  <si>
    <t>REGON:</t>
  </si>
  <si>
    <t xml:space="preserve"> ………………………………………………………………………………………………….</t>
  </si>
  <si>
    <t>Osoba upoważniona do kontaktu: p.</t>
  </si>
  <si>
    <t xml:space="preserve"> ………………………………………………………………………......................................................................</t>
  </si>
  <si>
    <t xml:space="preserve"> ……………………………………………….. ,                  …………………………………………….</t>
  </si>
  <si>
    <t>nazwa przedmiotu zamówienia</t>
  </si>
  <si>
    <t>j.m</t>
  </si>
  <si>
    <t>cena netto</t>
  </si>
  <si>
    <t>ilość</t>
  </si>
  <si>
    <t>wartość netto</t>
  </si>
  <si>
    <t>stawka VAT</t>
  </si>
  <si>
    <t>wartość brutto</t>
  </si>
  <si>
    <t>(zł)</t>
  </si>
  <si>
    <t>(%)</t>
  </si>
  <si>
    <t>szt.</t>
  </si>
  <si>
    <t>RAZEM</t>
  </si>
  <si>
    <t xml:space="preserve"> -</t>
  </si>
  <si>
    <t xml:space="preserve">Całkowita wartość oferty netto: </t>
  </si>
  <si>
    <t>zł</t>
  </si>
  <si>
    <t xml:space="preserve">                                       brutto:</t>
  </si>
  <si>
    <t xml:space="preserve"> Miejscowość i data                                                                               </t>
  </si>
  <si>
    <t>odwrotne obciążenie</t>
  </si>
  <si>
    <t>3. Oświadczam/-y, że:</t>
  </si>
  <si>
    <t>b) Ponoszę/-imy wszelkie koszty (w tym koszty transportu) i ryzyka związane z realizacją zamówienia.</t>
  </si>
  <si>
    <t>pieczątka i podpis Wykonawcy</t>
  </si>
  <si>
    <t>…………………………………………</t>
  </si>
  <si>
    <t xml:space="preserve">Uszczelka wodomierzy  DN 25 </t>
  </si>
  <si>
    <t>Uszczelka wodomierzy  DN 32</t>
  </si>
  <si>
    <t xml:space="preserve">Uszczelka wodomierzy  DN 40 </t>
  </si>
  <si>
    <t xml:space="preserve">Uszczelka wodomierzy  DN 50 </t>
  </si>
  <si>
    <t xml:space="preserve">Uszczelka wodomierzy  DN 65   </t>
  </si>
  <si>
    <t>Uszczelka wody do śrubunku  DN 25</t>
  </si>
  <si>
    <t xml:space="preserve">Uszczelka wody do śrubunku  DN 32 </t>
  </si>
  <si>
    <t xml:space="preserve">Uszczelka wody do śrubunku  DN 40 </t>
  </si>
  <si>
    <t xml:space="preserve">Uszczelka wody do śrubunku  DN 50 </t>
  </si>
  <si>
    <t xml:space="preserve">Uszczelka wody do śrubunku  DN 65  </t>
  </si>
  <si>
    <t xml:space="preserve">Uszczelka gumowa DN 25 </t>
  </si>
  <si>
    <t xml:space="preserve">Uszczelka gumowa DN 32 </t>
  </si>
  <si>
    <t xml:space="preserve">Uszczelka gumowa DN 40 </t>
  </si>
  <si>
    <t xml:space="preserve">Uszczelka gumowa DN 50 </t>
  </si>
  <si>
    <t xml:space="preserve">Uszczelka gumowa DN 65   </t>
  </si>
  <si>
    <t xml:space="preserve">Uszczelka AF 300 32/2 </t>
  </si>
  <si>
    <t xml:space="preserve">Uszczelka AF 300 40/2 </t>
  </si>
  <si>
    <t xml:space="preserve">Uszczelka AF 300 52/2 </t>
  </si>
  <si>
    <t xml:space="preserve">Uszczelka AF 300 65/2  </t>
  </si>
  <si>
    <t xml:space="preserve">Uszczelka AF 300 80/2 </t>
  </si>
  <si>
    <t xml:space="preserve">Uszczelka AF 300  150/2   </t>
  </si>
  <si>
    <t xml:space="preserve">Uszczelka AF 1000   24x17/2  DN 15  </t>
  </si>
  <si>
    <t xml:space="preserve">Uszczelka AF 1000  30x24/2 DN 20  </t>
  </si>
  <si>
    <t xml:space="preserve">Uszczelka AF 1000  38x29/2 DN 25  </t>
  </si>
  <si>
    <t xml:space="preserve">Uszczelka AF  1000  44x36/2  DN 32  </t>
  </si>
  <si>
    <t xml:space="preserve">Uszczelka AF 1000 55x44/2  DN 40  </t>
  </si>
  <si>
    <t xml:space="preserve">Uszczelka AF 1000 55x35/3 </t>
  </si>
  <si>
    <t xml:space="preserve">Uszczelka AF 1000 56x44/3 </t>
  </si>
  <si>
    <t xml:space="preserve">Uszczelka AF 1000 70x52/3 </t>
  </si>
  <si>
    <t xml:space="preserve">Uszczelka AF 1000 125/3    </t>
  </si>
  <si>
    <t xml:space="preserve">Uszczelka AF 1000 150/3    </t>
  </si>
  <si>
    <t xml:space="preserve">Uszczelka AF 1000 200/3    </t>
  </si>
  <si>
    <t xml:space="preserve">Uszczelka AF 1000 250/3    </t>
  </si>
  <si>
    <t xml:space="preserve">Uszczelka AF 1000 500/3   </t>
  </si>
  <si>
    <t xml:space="preserve">Uszczelka  wymiennika ciepła APV TR1  </t>
  </si>
  <si>
    <t xml:space="preserve">Uszczelka  wymiennika ciepła APV T4 </t>
  </si>
  <si>
    <t xml:space="preserve">Uszczelka  wymiennika ciepła APV  H-17 </t>
  </si>
  <si>
    <t>Uszczelka  wymiennika ciepła APV U</t>
  </si>
  <si>
    <t xml:space="preserve">Guma EPDM płyta 1000 x1000 mm / 3 mm </t>
  </si>
  <si>
    <t xml:space="preserve">Płyta wymiennika ciepła typ APV T4  </t>
  </si>
  <si>
    <t xml:space="preserve">Płyta wymiennika ciepła typ APV H17  </t>
  </si>
  <si>
    <t>Klej PLIOBOND  puszka 1l</t>
  </si>
  <si>
    <r>
      <t>Wykonawca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</si>
  <si>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r>
      <t>1.</t>
    </r>
    <r>
      <rPr>
        <b/>
        <sz val="11"/>
        <color theme="1"/>
        <rFont val="Calibri"/>
        <family val="2"/>
        <charset val="238"/>
        <scheme val="minor"/>
      </rPr>
      <t xml:space="preserve"> Akceptuję/-emy przedstawione powyżej ilości oraz fakt, że mogą one ulec zmianie w trakcie trwania umowy. Ostateczna ilość będzie wynikała z faktycznych potrzeb Zamawiającego w okresie obowiązywania umowy i nie będzie powodem do roszczeń wobec Zamawiającego.</t>
    </r>
  </si>
  <si>
    <r>
      <t>a)</t>
    </r>
    <r>
      <rPr>
        <sz val="11"/>
        <color theme="1"/>
        <rFont val="Calibri"/>
        <family val="2"/>
        <charset val="238"/>
        <scheme val="minor"/>
      </rPr>
      <t>      Akceptuję/-emy termin płatności wymagany przez Zamawiającego - 30 dni od dnia otrzymania prawidłowo wystawionej faktury VAT sukcesywnie po każdej dostawie.</t>
    </r>
  </si>
  <si>
    <t>(zł/szt./kpl.)</t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</si>
  <si>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Akceptuję/-emy możliwość zwiększenia lub zmniejszenia zamówienia o 20% kwoty przedmiotu zamówienia w stosunku do wartości szacunkowej netto określonej w ofercie.</t>
    </r>
  </si>
  <si>
    <t>(min. 12 miesięcy) liczona od daty dostawy materiału do magazynu Zamawiającego.</t>
  </si>
  <si>
    <t>…………………… zł netto</t>
  </si>
  <si>
    <t>…………………… % VAT</t>
  </si>
  <si>
    <t xml:space="preserve"> +</t>
  </si>
  <si>
    <t>i pozostanie niezmienny przez cały okres obowiązywania umowy.</t>
  </si>
  <si>
    <t xml:space="preserve"> ………………………...                                                                                                                                                 .………………………........</t>
  </si>
  <si>
    <t>………………………………..</t>
  </si>
  <si>
    <t xml:space="preserve">4. Oświadczam/y, że podana przez nas cena ryczałtowa obejmuje wszystkie koszty związane z terminowym i prawidłowym wykonaniem przedmiotu zamówienia, obliczone w oparciu o informacje zawarte w szczegółowym opisie przedmiotu zamówienia, jak również 
z uwzględnieniem zapisów w Projekcie umowy.
</t>
  </si>
  <si>
    <t>5. Oświadczam/y, że wszystkie dokumenty stanowiące Załączniki do oferty są kompletne i zgodne z prawdą</t>
  </si>
  <si>
    <t>Uszczelka AF 300   25/2</t>
  </si>
  <si>
    <t>Uszczelka AF 300 100/2</t>
  </si>
  <si>
    <t>Uszczelka AF 300 125/2</t>
  </si>
  <si>
    <t xml:space="preserve">c) Gwarancja na dostarczony asortyment wynosi </t>
  </si>
  <si>
    <t>d)  Zadeklarowana przeze mnie/przez nas jakość i cena oferowanych materiałów pozostanie niezmienna przez cały czas trwania umowy.</t>
  </si>
  <si>
    <t xml:space="preserve">e) W przypadku złożenia zamówienia cząstkowego przez Zamawiającego na kwotę niższą niż 200,00 zł netto całkowity koszt transportu wyniesie </t>
  </si>
  <si>
    <r>
      <t>Zamawiający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Miejskie Przedsiębiorstwo Energetyki Cieplnej Sp. z o.o., 10-710 Olsztyn, ul. Słoneczna 46, REGON: 510620015, NIP: 739-02-00-206, tel. 89/ 524 05 34, fax. 89/ 524-02-10, postępowanie znak: MPEC/PE-EZ/293/21.</t>
    </r>
  </si>
  <si>
    <t>Załącznik nr 1 do SWZ</t>
  </si>
  <si>
    <t>6. Oświadczam/y, że zapoznałem/liśmy się z Klauzulami do umów stosowanymi w postępowaniach prowadzonych na podstawie Regulaminu Udzielania Zamówień Sektorowych-Doprogowych udzielanych przez Miejskie Przedsiębiorstwo Energetyki Cieplnej Sp. z o.o. w Olsztynie niepodlegających Ustawie Prawo Zamówień Publicznych z dnia 11 września 2019r. (Dz.U. 2019 r., poz. 2019 z późn. zm.), dostępnymi na stronie https://www.bip.mpec.olsztyn.pl/68,regulamin-udzielania-zamowien-sektorowych-doprogowych oraz zobowiązuję/my się do ich stosowania.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</si>
</sst>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Font="1" applyProtection="1">
      <protection locked="0"/>
    </xf>
    <xf numFmtId="0" fontId="0" fillId="2" borderId="0" xfId="0" applyFont="1" applyFill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10" fontId="4" fillId="2" borderId="5" xfId="0" applyNumberFormat="1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horizontal="right" vertical="center"/>
      <protection locked="0"/>
    </xf>
    <xf numFmtId="10" fontId="4" fillId="2" borderId="9" xfId="0" applyNumberFormat="1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10" fontId="4" fillId="2" borderId="1" xfId="0" applyNumberFormat="1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10" fontId="4" fillId="2" borderId="0" xfId="0" applyNumberFormat="1" applyFont="1" applyFill="1" applyBorder="1" applyAlignment="1" applyProtection="1">
      <alignment vertical="center" wrapText="1"/>
      <protection locked="0"/>
    </xf>
    <xf numFmtId="10" fontId="4" fillId="2" borderId="7" xfId="0" applyNumberFormat="1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right" vertical="center"/>
      <protection locked="0"/>
    </xf>
    <xf numFmtId="10" fontId="4" fillId="2" borderId="2" xfId="0" applyNumberFormat="1" applyFont="1" applyFill="1" applyBorder="1" applyAlignment="1" applyProtection="1">
      <alignment vertical="center" wrapText="1"/>
      <protection locked="0"/>
    </xf>
    <xf numFmtId="10" fontId="4" fillId="2" borderId="11" xfId="0" applyNumberFormat="1" applyFont="1" applyFill="1" applyBorder="1" applyAlignment="1" applyProtection="1">
      <alignment vertical="center" wrapText="1"/>
      <protection locked="0"/>
    </xf>
    <xf numFmtId="10" fontId="4" fillId="2" borderId="10" xfId="0" applyNumberFormat="1" applyFont="1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horizontal="right" vertical="center"/>
      <protection locked="0"/>
    </xf>
    <xf numFmtId="10" fontId="4" fillId="2" borderId="14" xfId="0" applyNumberFormat="1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right" vertical="center"/>
      <protection locked="0"/>
    </xf>
    <xf numFmtId="10" fontId="4" fillId="2" borderId="15" xfId="0" applyNumberFormat="1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horizontal="right" vertical="center"/>
      <protection locked="0"/>
    </xf>
    <xf numFmtId="10" fontId="4" fillId="2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0" fontId="0" fillId="0" borderId="13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1" xfId="0" applyFont="1" applyBorder="1" applyProtection="1"/>
    <xf numFmtId="0" fontId="4" fillId="0" borderId="1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wrapText="1"/>
    </xf>
    <xf numFmtId="2" fontId="4" fillId="0" borderId="1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 wrapText="1"/>
    </xf>
    <xf numFmtId="2" fontId="4" fillId="0" borderId="12" xfId="0" applyNumberFormat="1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right" vertical="center" wrapText="1"/>
    </xf>
    <xf numFmtId="2" fontId="4" fillId="0" borderId="2" xfId="0" applyNumberFormat="1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right" vertical="center" wrapText="1"/>
    </xf>
    <xf numFmtId="2" fontId="4" fillId="0" borderId="11" xfId="0" applyNumberFormat="1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right" vertical="center" wrapText="1"/>
    </xf>
    <xf numFmtId="0" fontId="0" fillId="0" borderId="1" xfId="0" applyFont="1" applyBorder="1" applyAlignment="1" applyProtection="1">
      <alignment horizontal="right" vertical="center" wrapText="1"/>
    </xf>
    <xf numFmtId="2" fontId="4" fillId="0" borderId="7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right" vertical="center" wrapText="1"/>
    </xf>
    <xf numFmtId="2" fontId="4" fillId="0" borderId="8" xfId="0" applyNumberFormat="1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right" vertical="center" wrapText="1"/>
    </xf>
    <xf numFmtId="2" fontId="4" fillId="0" borderId="0" xfId="0" applyNumberFormat="1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4" fontId="4" fillId="0" borderId="2" xfId="0" applyNumberFormat="1" applyFont="1" applyBorder="1" applyAlignment="1" applyProtection="1">
      <alignment vertical="center"/>
    </xf>
    <xf numFmtId="4" fontId="4" fillId="0" borderId="10" xfId="0" applyNumberFormat="1" applyFont="1" applyBorder="1" applyAlignment="1" applyProtection="1">
      <alignment vertical="center"/>
    </xf>
    <xf numFmtId="4" fontId="4" fillId="0" borderId="12" xfId="0" applyNumberFormat="1" applyFont="1" applyBorder="1" applyAlignment="1" applyProtection="1">
      <alignment vertical="center"/>
    </xf>
    <xf numFmtId="4" fontId="4" fillId="0" borderId="9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4" xfId="0" applyFont="1" applyBorder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right" vertical="center" wrapText="1"/>
    </xf>
    <xf numFmtId="0" fontId="4" fillId="0" borderId="14" xfId="0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right" vertical="center" wrapText="1"/>
    </xf>
    <xf numFmtId="0" fontId="0" fillId="0" borderId="12" xfId="0" applyFont="1" applyBorder="1" applyAlignment="1" applyProtection="1">
      <alignment horizontal="right" vertical="center" wrapText="1"/>
    </xf>
    <xf numFmtId="2" fontId="4" fillId="0" borderId="3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/>
    </xf>
    <xf numFmtId="2" fontId="4" fillId="0" borderId="10" xfId="0" applyNumberFormat="1" applyFont="1" applyBorder="1" applyAlignment="1" applyProtection="1">
      <alignment vertical="center"/>
    </xf>
    <xf numFmtId="2" fontId="4" fillId="0" borderId="6" xfId="0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2" fontId="5" fillId="0" borderId="1" xfId="0" applyNumberFormat="1" applyFont="1" applyBorder="1" applyAlignment="1" applyProtection="1">
      <alignment vertical="center"/>
    </xf>
    <xf numFmtId="4" fontId="4" fillId="0" borderId="6" xfId="0" applyNumberFormat="1" applyFont="1" applyBorder="1" applyAlignment="1" applyProtection="1">
      <alignment vertical="center"/>
    </xf>
    <xf numFmtId="2" fontId="5" fillId="0" borderId="10" xfId="0" applyNumberFormat="1" applyFont="1" applyBorder="1" applyAlignment="1" applyProtection="1">
      <alignment vertical="center"/>
    </xf>
    <xf numFmtId="0" fontId="0" fillId="0" borderId="0" xfId="0" applyFont="1" applyBorder="1" applyProtection="1"/>
    <xf numFmtId="0" fontId="1" fillId="0" borderId="0" xfId="0" applyFont="1" applyAlignment="1" applyProtection="1">
      <alignment horizontal="right" vertical="center"/>
    </xf>
    <xf numFmtId="2" fontId="0" fillId="2" borderId="0" xfId="0" applyNumberFormat="1" applyFont="1" applyFill="1" applyAlignment="1" applyProtection="1"/>
    <xf numFmtId="0" fontId="0" fillId="0" borderId="0" xfId="0" applyFont="1" applyFill="1" applyAlignment="1" applyProtection="1"/>
    <xf numFmtId="0" fontId="0" fillId="0" borderId="0" xfId="0" applyFont="1" applyAlignment="1" applyProtection="1"/>
    <xf numFmtId="2" fontId="0" fillId="2" borderId="0" xfId="0" applyNumberFormat="1" applyFont="1" applyFill="1" applyAlignment="1" applyProtection="1">
      <alignment horizontal="right"/>
    </xf>
    <xf numFmtId="0" fontId="0" fillId="0" borderId="0" xfId="0" applyFont="1" applyFill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2" borderId="0" xfId="0" applyFont="1" applyFill="1" applyAlignment="1" applyProtection="1">
      <protection locked="0"/>
    </xf>
    <xf numFmtId="0" fontId="0" fillId="2" borderId="0" xfId="0" applyFont="1" applyFill="1" applyAlignment="1" applyProtection="1">
      <alignment horizontal="justify" vertical="center"/>
      <protection locked="0"/>
    </xf>
    <xf numFmtId="0" fontId="6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justify" vertical="center"/>
    </xf>
    <xf numFmtId="0" fontId="0" fillId="0" borderId="0" xfId="0" applyFont="1" applyAlignment="1" applyProtection="1"/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justify" vertical="center" wrapText="1"/>
    </xf>
    <xf numFmtId="0" fontId="0" fillId="2" borderId="0" xfId="0" applyFont="1" applyFill="1" applyAlignment="1" applyProtection="1">
      <alignment horizontal="justify" wrapText="1"/>
      <protection locked="0"/>
    </xf>
    <xf numFmtId="0" fontId="0" fillId="2" borderId="0" xfId="0" applyFont="1" applyFill="1" applyAlignment="1" applyProtection="1">
      <alignment horizontal="justify" vertical="center" wrapText="1"/>
      <protection locked="0"/>
    </xf>
    <xf numFmtId="0" fontId="1" fillId="0" borderId="0" xfId="0" applyFont="1" applyAlignment="1" applyProtection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9"/>
  <sheetViews>
    <sheetView showGridLines="0" tabSelected="1" workbookViewId="0">
      <selection activeCell="B79" sqref="B79"/>
    </sheetView>
  </sheetViews>
  <sheetFormatPr defaultRowHeight="15" x14ac:dyDescent="0.25"/>
  <cols>
    <col min="1" max="1" width="9.140625" style="3"/>
    <col min="2" max="2" width="50.42578125" style="3" customWidth="1"/>
    <col min="3" max="3" width="20.7109375" style="3" customWidth="1"/>
    <col min="4" max="4" width="11.7109375" style="3" customWidth="1"/>
    <col min="5" max="5" width="7.140625" style="3" customWidth="1"/>
    <col min="6" max="6" width="20.7109375" style="3" customWidth="1"/>
    <col min="7" max="7" width="9.140625" style="3"/>
    <col min="8" max="8" width="20.7109375" style="3" customWidth="1"/>
    <col min="9" max="16384" width="9.140625" style="3"/>
  </cols>
  <sheetData>
    <row r="1" spans="1:8" x14ac:dyDescent="0.25">
      <c r="A1" s="121" t="s">
        <v>97</v>
      </c>
      <c r="B1" s="121"/>
      <c r="C1" s="121"/>
      <c r="D1" s="121"/>
      <c r="E1" s="121"/>
      <c r="F1" s="121"/>
      <c r="G1" s="121"/>
      <c r="H1" s="121"/>
    </row>
    <row r="2" spans="1:8" x14ac:dyDescent="0.25">
      <c r="A2" s="31"/>
      <c r="B2" s="32"/>
      <c r="C2" s="31"/>
      <c r="D2" s="31"/>
      <c r="E2" s="31"/>
      <c r="F2" s="31"/>
      <c r="G2" s="31"/>
      <c r="H2" s="31"/>
    </row>
    <row r="3" spans="1:8" ht="15" customHeight="1" x14ac:dyDescent="0.25">
      <c r="A3" s="120" t="s">
        <v>0</v>
      </c>
      <c r="B3" s="120"/>
      <c r="C3" s="120"/>
      <c r="D3" s="120"/>
      <c r="E3" s="120"/>
      <c r="F3" s="120"/>
      <c r="G3" s="120"/>
      <c r="H3" s="120"/>
    </row>
    <row r="4" spans="1:8" x14ac:dyDescent="0.25">
      <c r="A4" s="31"/>
      <c r="B4" s="33"/>
      <c r="C4" s="31"/>
      <c r="D4" s="31"/>
      <c r="E4" s="31"/>
      <c r="F4" s="31"/>
      <c r="G4" s="31"/>
      <c r="H4" s="31"/>
    </row>
    <row r="5" spans="1:8" x14ac:dyDescent="0.25">
      <c r="A5" s="125" t="s">
        <v>76</v>
      </c>
      <c r="B5" s="125"/>
      <c r="C5" s="125"/>
      <c r="D5" s="125"/>
      <c r="E5" s="125"/>
      <c r="F5" s="125"/>
      <c r="G5" s="125"/>
      <c r="H5" s="125"/>
    </row>
    <row r="6" spans="1:8" ht="22.5" customHeight="1" x14ac:dyDescent="0.25">
      <c r="A6" s="123" t="s">
        <v>1</v>
      </c>
      <c r="B6" s="123"/>
      <c r="C6" s="123"/>
      <c r="D6" s="123"/>
      <c r="E6" s="123"/>
      <c r="F6" s="123"/>
      <c r="G6" s="123"/>
      <c r="H6" s="123"/>
    </row>
    <row r="7" spans="1:8" x14ac:dyDescent="0.25">
      <c r="A7" s="122" t="s">
        <v>2</v>
      </c>
      <c r="B7" s="122"/>
      <c r="C7" s="122"/>
      <c r="D7" s="122"/>
      <c r="E7" s="122"/>
      <c r="F7" s="122"/>
      <c r="G7" s="122"/>
      <c r="H7" s="122"/>
    </row>
    <row r="8" spans="1:8" ht="15" customHeight="1" x14ac:dyDescent="0.25">
      <c r="A8" s="124" t="s">
        <v>3</v>
      </c>
      <c r="B8" s="124"/>
      <c r="C8" s="124"/>
      <c r="D8" s="124"/>
      <c r="E8" s="124"/>
      <c r="F8" s="124"/>
      <c r="G8" s="124"/>
      <c r="H8" s="124"/>
    </row>
    <row r="9" spans="1:8" ht="15" customHeight="1" x14ac:dyDescent="0.25">
      <c r="A9" s="122" t="s">
        <v>4</v>
      </c>
      <c r="B9" s="122"/>
      <c r="C9" s="122"/>
      <c r="D9" s="122"/>
      <c r="E9" s="122"/>
      <c r="F9" s="122"/>
      <c r="G9" s="122"/>
      <c r="H9" s="122"/>
    </row>
    <row r="10" spans="1:8" ht="15" customHeight="1" x14ac:dyDescent="0.25">
      <c r="A10" s="106" t="s">
        <v>5</v>
      </c>
      <c r="B10" s="106"/>
      <c r="C10" s="106"/>
      <c r="D10" s="106"/>
      <c r="E10" s="106"/>
      <c r="F10" s="106"/>
      <c r="G10" s="106"/>
      <c r="H10" s="106"/>
    </row>
    <row r="11" spans="1:8" x14ac:dyDescent="0.25">
      <c r="A11" s="110" t="s">
        <v>6</v>
      </c>
      <c r="B11" s="110"/>
      <c r="C11" s="110"/>
      <c r="D11" s="110"/>
      <c r="E11" s="110"/>
      <c r="F11" s="110"/>
      <c r="G11" s="110"/>
      <c r="H11" s="110"/>
    </row>
    <row r="12" spans="1:8" ht="15" customHeight="1" x14ac:dyDescent="0.25">
      <c r="A12" s="106" t="s">
        <v>7</v>
      </c>
      <c r="B12" s="106"/>
      <c r="C12" s="106"/>
      <c r="D12" s="106"/>
      <c r="E12" s="106"/>
      <c r="F12" s="106"/>
      <c r="G12" s="106"/>
      <c r="H12" s="106"/>
    </row>
    <row r="13" spans="1:8" x14ac:dyDescent="0.25">
      <c r="A13" s="110" t="s">
        <v>8</v>
      </c>
      <c r="B13" s="110"/>
      <c r="C13" s="110"/>
      <c r="D13" s="110"/>
      <c r="E13" s="110"/>
      <c r="F13" s="110"/>
      <c r="G13" s="110"/>
      <c r="H13" s="110"/>
    </row>
    <row r="14" spans="1:8" ht="15" customHeight="1" x14ac:dyDescent="0.25">
      <c r="A14" s="106" t="s">
        <v>9</v>
      </c>
      <c r="B14" s="106"/>
      <c r="C14" s="106"/>
      <c r="D14" s="106"/>
      <c r="E14" s="106"/>
      <c r="F14" s="106"/>
      <c r="G14" s="106"/>
      <c r="H14" s="106"/>
    </row>
    <row r="15" spans="1:8" x14ac:dyDescent="0.25">
      <c r="A15" s="110" t="s">
        <v>10</v>
      </c>
      <c r="B15" s="110"/>
      <c r="C15" s="110"/>
      <c r="D15" s="110"/>
      <c r="E15" s="110"/>
      <c r="F15" s="110"/>
      <c r="G15" s="110"/>
      <c r="H15" s="110"/>
    </row>
    <row r="16" spans="1:8" ht="15" customHeight="1" x14ac:dyDescent="0.25">
      <c r="A16" s="106" t="s">
        <v>11</v>
      </c>
      <c r="B16" s="106"/>
      <c r="C16" s="106"/>
      <c r="D16" s="106"/>
      <c r="E16" s="106"/>
      <c r="F16" s="106"/>
      <c r="G16" s="106"/>
      <c r="H16" s="106"/>
    </row>
    <row r="17" spans="1:9" ht="15" customHeight="1" x14ac:dyDescent="0.25">
      <c r="A17" s="122" t="s">
        <v>4</v>
      </c>
      <c r="B17" s="122"/>
      <c r="C17" s="122"/>
      <c r="D17" s="122"/>
      <c r="E17" s="122"/>
      <c r="F17" s="122"/>
      <c r="G17" s="122"/>
      <c r="H17" s="122"/>
    </row>
    <row r="18" spans="1:9" ht="15" customHeight="1" x14ac:dyDescent="0.25">
      <c r="A18" s="106" t="s">
        <v>12</v>
      </c>
      <c r="B18" s="106"/>
      <c r="C18" s="106"/>
      <c r="D18" s="106"/>
      <c r="E18" s="106"/>
      <c r="F18" s="106"/>
      <c r="G18" s="106"/>
      <c r="H18" s="106"/>
    </row>
    <row r="19" spans="1:9" ht="30" customHeight="1" x14ac:dyDescent="0.25">
      <c r="A19" s="110" t="s">
        <v>96</v>
      </c>
      <c r="B19" s="110"/>
      <c r="C19" s="110"/>
      <c r="D19" s="110"/>
      <c r="E19" s="110"/>
      <c r="F19" s="110"/>
      <c r="G19" s="110"/>
      <c r="H19" s="110"/>
    </row>
    <row r="20" spans="1:9" x14ac:dyDescent="0.25">
      <c r="A20" s="31"/>
      <c r="B20" s="33"/>
      <c r="C20" s="34"/>
      <c r="D20" s="31"/>
      <c r="E20" s="31"/>
      <c r="F20" s="34"/>
      <c r="G20" s="31"/>
      <c r="H20" s="31"/>
    </row>
    <row r="21" spans="1:9" ht="30" x14ac:dyDescent="0.25">
      <c r="A21" s="114"/>
      <c r="B21" s="103" t="s">
        <v>13</v>
      </c>
      <c r="C21" s="103" t="s">
        <v>14</v>
      </c>
      <c r="D21" s="35" t="s">
        <v>15</v>
      </c>
      <c r="E21" s="103" t="s">
        <v>16</v>
      </c>
      <c r="F21" s="36" t="s">
        <v>17</v>
      </c>
      <c r="G21" s="37" t="s">
        <v>18</v>
      </c>
      <c r="H21" s="36" t="s">
        <v>19</v>
      </c>
      <c r="I21" s="7"/>
    </row>
    <row r="22" spans="1:9" ht="30" x14ac:dyDescent="0.25">
      <c r="A22" s="115"/>
      <c r="B22" s="104"/>
      <c r="C22" s="104"/>
      <c r="D22" s="38" t="s">
        <v>79</v>
      </c>
      <c r="E22" s="119"/>
      <c r="F22" s="39" t="s">
        <v>20</v>
      </c>
      <c r="G22" s="40" t="s">
        <v>21</v>
      </c>
      <c r="H22" s="35" t="s">
        <v>20</v>
      </c>
      <c r="I22" s="7"/>
    </row>
    <row r="23" spans="1:9" ht="18" customHeight="1" x14ac:dyDescent="0.25">
      <c r="A23" s="41">
        <v>1</v>
      </c>
      <c r="B23" s="42" t="s">
        <v>34</v>
      </c>
      <c r="C23" s="43" t="s">
        <v>22</v>
      </c>
      <c r="D23" s="10"/>
      <c r="E23" s="48">
        <v>300</v>
      </c>
      <c r="F23" s="49">
        <f>ROUND(D23*E23,2)</f>
        <v>0</v>
      </c>
      <c r="G23" s="11"/>
      <c r="H23" s="64">
        <f>IF(G23="odwrotne obciążenie",F23,ROUND(F23*(1+G23),2))</f>
        <v>0</v>
      </c>
      <c r="I23" s="7"/>
    </row>
    <row r="24" spans="1:9" ht="20.25" customHeight="1" x14ac:dyDescent="0.25">
      <c r="A24" s="41">
        <v>2</v>
      </c>
      <c r="B24" s="44" t="s">
        <v>35</v>
      </c>
      <c r="C24" s="45" t="s">
        <v>22</v>
      </c>
      <c r="D24" s="12"/>
      <c r="E24" s="50">
        <v>300</v>
      </c>
      <c r="F24" s="51">
        <f t="shared" ref="F24:F67" si="0">ROUND(D24*E24,2)</f>
        <v>0</v>
      </c>
      <c r="G24" s="13"/>
      <c r="H24" s="65">
        <f t="shared" ref="H24:H67" si="1">IF(G24="odwrotne obciążenie",F24,ROUND(F24*(1+G24),2))</f>
        <v>0</v>
      </c>
    </row>
    <row r="25" spans="1:9" ht="19.5" customHeight="1" x14ac:dyDescent="0.25">
      <c r="A25" s="41">
        <v>3</v>
      </c>
      <c r="B25" s="31" t="s">
        <v>36</v>
      </c>
      <c r="C25" s="46" t="s">
        <v>22</v>
      </c>
      <c r="D25" s="14"/>
      <c r="E25" s="52">
        <v>300</v>
      </c>
      <c r="F25" s="53">
        <f t="shared" si="0"/>
        <v>0</v>
      </c>
      <c r="G25" s="15"/>
      <c r="H25" s="66">
        <f t="shared" si="1"/>
        <v>0</v>
      </c>
      <c r="I25" s="7"/>
    </row>
    <row r="26" spans="1:9" ht="17.25" customHeight="1" x14ac:dyDescent="0.25">
      <c r="A26" s="41">
        <v>4</v>
      </c>
      <c r="B26" s="44" t="s">
        <v>37</v>
      </c>
      <c r="C26" s="47" t="s">
        <v>22</v>
      </c>
      <c r="D26" s="16"/>
      <c r="E26" s="48">
        <v>300</v>
      </c>
      <c r="F26" s="53">
        <f t="shared" si="0"/>
        <v>0</v>
      </c>
      <c r="G26" s="17"/>
      <c r="H26" s="65">
        <f t="shared" si="1"/>
        <v>0</v>
      </c>
      <c r="I26" s="7"/>
    </row>
    <row r="27" spans="1:9" ht="16.5" customHeight="1" x14ac:dyDescent="0.25">
      <c r="A27" s="41">
        <v>5</v>
      </c>
      <c r="B27" s="44" t="s">
        <v>38</v>
      </c>
      <c r="C27" s="45" t="s">
        <v>22</v>
      </c>
      <c r="D27" s="16"/>
      <c r="E27" s="50">
        <v>300</v>
      </c>
      <c r="F27" s="49">
        <f t="shared" si="0"/>
        <v>0</v>
      </c>
      <c r="G27" s="18"/>
      <c r="H27" s="65">
        <f t="shared" si="1"/>
        <v>0</v>
      </c>
      <c r="I27" s="7"/>
    </row>
    <row r="28" spans="1:9" ht="18.75" customHeight="1" x14ac:dyDescent="0.25">
      <c r="A28" s="41">
        <v>6</v>
      </c>
      <c r="B28" s="44" t="s">
        <v>39</v>
      </c>
      <c r="C28" s="46" t="s">
        <v>22</v>
      </c>
      <c r="D28" s="16"/>
      <c r="E28" s="54">
        <v>150</v>
      </c>
      <c r="F28" s="55">
        <f t="shared" si="0"/>
        <v>0</v>
      </c>
      <c r="G28" s="15"/>
      <c r="H28" s="64">
        <f t="shared" si="1"/>
        <v>0</v>
      </c>
    </row>
    <row r="29" spans="1:9" ht="18.75" customHeight="1" x14ac:dyDescent="0.25">
      <c r="A29" s="41">
        <v>7</v>
      </c>
      <c r="B29" s="44" t="s">
        <v>40</v>
      </c>
      <c r="C29" s="47" t="s">
        <v>22</v>
      </c>
      <c r="D29" s="14"/>
      <c r="E29" s="48">
        <v>150</v>
      </c>
      <c r="F29" s="55">
        <f t="shared" si="0"/>
        <v>0</v>
      </c>
      <c r="G29" s="15"/>
      <c r="H29" s="64">
        <f t="shared" si="1"/>
        <v>0</v>
      </c>
      <c r="I29" s="7"/>
    </row>
    <row r="30" spans="1:9" ht="16.5" customHeight="1" x14ac:dyDescent="0.25">
      <c r="A30" s="41">
        <v>8</v>
      </c>
      <c r="B30" s="44" t="s">
        <v>41</v>
      </c>
      <c r="C30" s="45" t="s">
        <v>22</v>
      </c>
      <c r="D30" s="19"/>
      <c r="E30" s="52">
        <v>150</v>
      </c>
      <c r="F30" s="49">
        <f t="shared" si="0"/>
        <v>0</v>
      </c>
      <c r="G30" s="17"/>
      <c r="H30" s="64">
        <f t="shared" si="1"/>
        <v>0</v>
      </c>
      <c r="I30" s="7"/>
    </row>
    <row r="31" spans="1:9" ht="17.25" customHeight="1" x14ac:dyDescent="0.25">
      <c r="A31" s="41">
        <v>9</v>
      </c>
      <c r="B31" s="31" t="s">
        <v>42</v>
      </c>
      <c r="C31" s="47" t="s">
        <v>22</v>
      </c>
      <c r="D31" s="19"/>
      <c r="E31" s="56">
        <v>150</v>
      </c>
      <c r="F31" s="49">
        <f t="shared" si="0"/>
        <v>0</v>
      </c>
      <c r="G31" s="13"/>
      <c r="H31" s="64">
        <f t="shared" si="1"/>
        <v>0</v>
      </c>
    </row>
    <row r="32" spans="1:9" ht="18" customHeight="1" x14ac:dyDescent="0.25">
      <c r="A32" s="41">
        <v>10</v>
      </c>
      <c r="B32" s="44" t="s">
        <v>43</v>
      </c>
      <c r="C32" s="43" t="s">
        <v>22</v>
      </c>
      <c r="D32" s="12"/>
      <c r="E32" s="57">
        <v>150</v>
      </c>
      <c r="F32" s="58">
        <f t="shared" si="0"/>
        <v>0</v>
      </c>
      <c r="G32" s="15"/>
      <c r="H32" s="67">
        <f t="shared" si="1"/>
        <v>0</v>
      </c>
    </row>
    <row r="33" spans="1:9" ht="14.25" customHeight="1" x14ac:dyDescent="0.25">
      <c r="A33" s="41">
        <v>11</v>
      </c>
      <c r="B33" s="44" t="s">
        <v>44</v>
      </c>
      <c r="C33" s="45" t="s">
        <v>22</v>
      </c>
      <c r="D33" s="20"/>
      <c r="E33" s="59">
        <v>100</v>
      </c>
      <c r="F33" s="49">
        <f t="shared" si="0"/>
        <v>0</v>
      </c>
      <c r="G33" s="21"/>
      <c r="H33" s="65">
        <f t="shared" si="1"/>
        <v>0</v>
      </c>
      <c r="I33" s="7"/>
    </row>
    <row r="34" spans="1:9" ht="17.25" customHeight="1" x14ac:dyDescent="0.25">
      <c r="A34" s="41">
        <v>12</v>
      </c>
      <c r="B34" s="44" t="s">
        <v>45</v>
      </c>
      <c r="C34" s="47" t="s">
        <v>22</v>
      </c>
      <c r="D34" s="19"/>
      <c r="E34" s="60">
        <v>100</v>
      </c>
      <c r="F34" s="61">
        <f t="shared" si="0"/>
        <v>0</v>
      </c>
      <c r="G34" s="15"/>
      <c r="H34" s="65">
        <f t="shared" si="1"/>
        <v>0</v>
      </c>
      <c r="I34" s="7"/>
    </row>
    <row r="35" spans="1:9" ht="15.75" customHeight="1" x14ac:dyDescent="0.25">
      <c r="A35" s="69">
        <v>13</v>
      </c>
      <c r="B35" s="44" t="s">
        <v>46</v>
      </c>
      <c r="C35" s="43" t="s">
        <v>22</v>
      </c>
      <c r="D35" s="12"/>
      <c r="E35" s="52">
        <v>100</v>
      </c>
      <c r="F35" s="49">
        <f t="shared" si="0"/>
        <v>0</v>
      </c>
      <c r="G35" s="13"/>
      <c r="H35" s="65">
        <f t="shared" si="1"/>
        <v>0</v>
      </c>
      <c r="I35" s="7"/>
    </row>
    <row r="36" spans="1:9" ht="15" customHeight="1" x14ac:dyDescent="0.25">
      <c r="A36" s="41">
        <v>14</v>
      </c>
      <c r="B36" s="44" t="s">
        <v>47</v>
      </c>
      <c r="C36" s="45" t="s">
        <v>22</v>
      </c>
      <c r="D36" s="20"/>
      <c r="E36" s="60">
        <v>100</v>
      </c>
      <c r="F36" s="49">
        <f t="shared" si="0"/>
        <v>0</v>
      </c>
      <c r="G36" s="13"/>
      <c r="H36" s="65">
        <f t="shared" si="1"/>
        <v>0</v>
      </c>
      <c r="I36" s="7"/>
    </row>
    <row r="37" spans="1:9" ht="15" customHeight="1" x14ac:dyDescent="0.25">
      <c r="A37" s="41">
        <v>15</v>
      </c>
      <c r="B37" s="44" t="s">
        <v>48</v>
      </c>
      <c r="C37" s="46" t="s">
        <v>22</v>
      </c>
      <c r="D37" s="12"/>
      <c r="E37" s="52">
        <v>100</v>
      </c>
      <c r="F37" s="61">
        <f t="shared" si="0"/>
        <v>0</v>
      </c>
      <c r="G37" s="22"/>
      <c r="H37" s="65">
        <f t="shared" si="1"/>
        <v>0</v>
      </c>
    </row>
    <row r="38" spans="1:9" ht="17.25" customHeight="1" x14ac:dyDescent="0.25">
      <c r="A38" s="41">
        <v>16</v>
      </c>
      <c r="B38" s="44" t="s">
        <v>90</v>
      </c>
      <c r="C38" s="47" t="s">
        <v>22</v>
      </c>
      <c r="D38" s="16"/>
      <c r="E38" s="62">
        <v>100</v>
      </c>
      <c r="F38" s="49">
        <f t="shared" si="0"/>
        <v>0</v>
      </c>
      <c r="G38" s="23"/>
      <c r="H38" s="68">
        <f t="shared" si="1"/>
        <v>0</v>
      </c>
      <c r="I38" s="7"/>
    </row>
    <row r="39" spans="1:9" ht="18" customHeight="1" x14ac:dyDescent="0.25">
      <c r="A39" s="41">
        <v>17</v>
      </c>
      <c r="B39" s="44" t="s">
        <v>49</v>
      </c>
      <c r="C39" s="45" t="s">
        <v>22</v>
      </c>
      <c r="D39" s="16"/>
      <c r="E39" s="48">
        <v>600</v>
      </c>
      <c r="F39" s="49">
        <f t="shared" si="0"/>
        <v>0</v>
      </c>
      <c r="G39" s="17"/>
      <c r="H39" s="65">
        <f t="shared" si="1"/>
        <v>0</v>
      </c>
      <c r="I39" s="7"/>
    </row>
    <row r="40" spans="1:9" ht="18.75" customHeight="1" x14ac:dyDescent="0.25">
      <c r="A40" s="41">
        <v>18</v>
      </c>
      <c r="B40" s="44" t="s">
        <v>50</v>
      </c>
      <c r="C40" s="46" t="s">
        <v>22</v>
      </c>
      <c r="D40" s="24"/>
      <c r="E40" s="48">
        <v>500</v>
      </c>
      <c r="F40" s="63">
        <f t="shared" si="0"/>
        <v>0</v>
      </c>
      <c r="G40" s="15"/>
      <c r="H40" s="65">
        <f t="shared" si="1"/>
        <v>0</v>
      </c>
    </row>
    <row r="41" spans="1:9" ht="15" customHeight="1" x14ac:dyDescent="0.25">
      <c r="A41" s="41">
        <v>19</v>
      </c>
      <c r="B41" s="44" t="s">
        <v>51</v>
      </c>
      <c r="C41" s="47" t="s">
        <v>22</v>
      </c>
      <c r="D41" s="16"/>
      <c r="E41" s="62">
        <v>1200</v>
      </c>
      <c r="F41" s="53">
        <f t="shared" si="0"/>
        <v>0</v>
      </c>
      <c r="G41" s="17"/>
      <c r="H41" s="64">
        <f t="shared" si="1"/>
        <v>0</v>
      </c>
    </row>
    <row r="42" spans="1:9" ht="15.75" customHeight="1" x14ac:dyDescent="0.25">
      <c r="A42" s="41">
        <v>20</v>
      </c>
      <c r="B42" s="44" t="s">
        <v>52</v>
      </c>
      <c r="C42" s="45" t="s">
        <v>22</v>
      </c>
      <c r="D42" s="16"/>
      <c r="E42" s="48">
        <v>1200</v>
      </c>
      <c r="F42" s="49">
        <f t="shared" si="0"/>
        <v>0</v>
      </c>
      <c r="G42" s="25"/>
      <c r="H42" s="64">
        <f t="shared" si="1"/>
        <v>0</v>
      </c>
    </row>
    <row r="43" spans="1:9" ht="15.75" customHeight="1" x14ac:dyDescent="0.25">
      <c r="A43" s="41">
        <v>21</v>
      </c>
      <c r="B43" s="44" t="s">
        <v>53</v>
      </c>
      <c r="C43" s="47" t="s">
        <v>22</v>
      </c>
      <c r="D43" s="12"/>
      <c r="E43" s="60">
        <v>300</v>
      </c>
      <c r="F43" s="49">
        <f t="shared" si="0"/>
        <v>0</v>
      </c>
      <c r="G43" s="25"/>
      <c r="H43" s="64">
        <f t="shared" si="1"/>
        <v>0</v>
      </c>
      <c r="I43" s="7"/>
    </row>
    <row r="44" spans="1:9" ht="18.75" customHeight="1" x14ac:dyDescent="0.25">
      <c r="A44" s="41">
        <v>22</v>
      </c>
      <c r="B44" s="44" t="s">
        <v>91</v>
      </c>
      <c r="C44" s="47" t="s">
        <v>22</v>
      </c>
      <c r="D44" s="20"/>
      <c r="E44" s="60">
        <v>200</v>
      </c>
      <c r="F44" s="55">
        <f t="shared" si="0"/>
        <v>0</v>
      </c>
      <c r="G44" s="15"/>
      <c r="H44" s="64">
        <f t="shared" si="1"/>
        <v>0</v>
      </c>
      <c r="I44" s="7"/>
    </row>
    <row r="45" spans="1:9" ht="20.25" customHeight="1" x14ac:dyDescent="0.25">
      <c r="A45" s="41">
        <v>23</v>
      </c>
      <c r="B45" s="44" t="s">
        <v>92</v>
      </c>
      <c r="C45" s="47" t="s">
        <v>22</v>
      </c>
      <c r="D45" s="12"/>
      <c r="E45" s="60">
        <v>50</v>
      </c>
      <c r="F45" s="49">
        <f t="shared" si="0"/>
        <v>0</v>
      </c>
      <c r="G45" s="25"/>
      <c r="H45" s="64">
        <f t="shared" si="1"/>
        <v>0</v>
      </c>
      <c r="I45" s="7"/>
    </row>
    <row r="46" spans="1:9" ht="16.5" customHeight="1" x14ac:dyDescent="0.25">
      <c r="A46" s="41">
        <v>24</v>
      </c>
      <c r="B46" s="44" t="s">
        <v>54</v>
      </c>
      <c r="C46" s="47" t="s">
        <v>22</v>
      </c>
      <c r="D46" s="14"/>
      <c r="E46" s="60">
        <v>50</v>
      </c>
      <c r="F46" s="61">
        <f t="shared" si="0"/>
        <v>0</v>
      </c>
      <c r="G46" s="21"/>
      <c r="H46" s="65">
        <f t="shared" si="1"/>
        <v>0</v>
      </c>
      <c r="I46" s="7"/>
    </row>
    <row r="47" spans="1:9" ht="15.75" customHeight="1" x14ac:dyDescent="0.25">
      <c r="A47" s="41">
        <v>25</v>
      </c>
      <c r="B47" s="44" t="s">
        <v>55</v>
      </c>
      <c r="C47" s="43" t="s">
        <v>22</v>
      </c>
      <c r="D47" s="19"/>
      <c r="E47" s="75">
        <v>800</v>
      </c>
      <c r="F47" s="49">
        <f t="shared" si="0"/>
        <v>0</v>
      </c>
      <c r="G47" s="18"/>
      <c r="H47" s="64">
        <f t="shared" si="1"/>
        <v>0</v>
      </c>
    </row>
    <row r="48" spans="1:9" ht="18.75" customHeight="1" x14ac:dyDescent="0.25">
      <c r="A48" s="41">
        <v>26</v>
      </c>
      <c r="B48" s="31" t="s">
        <v>56</v>
      </c>
      <c r="C48" s="45" t="s">
        <v>22</v>
      </c>
      <c r="D48" s="12"/>
      <c r="E48" s="60">
        <v>1200</v>
      </c>
      <c r="F48" s="55">
        <f t="shared" si="0"/>
        <v>0</v>
      </c>
      <c r="G48" s="15"/>
      <c r="H48" s="64">
        <f t="shared" si="1"/>
        <v>0</v>
      </c>
      <c r="I48" s="7"/>
    </row>
    <row r="49" spans="1:9" ht="17.25" customHeight="1" x14ac:dyDescent="0.25">
      <c r="A49" s="41">
        <v>27</v>
      </c>
      <c r="B49" s="44" t="s">
        <v>57</v>
      </c>
      <c r="C49" s="46" t="s">
        <v>22</v>
      </c>
      <c r="D49" s="26"/>
      <c r="E49" s="76">
        <v>700</v>
      </c>
      <c r="F49" s="49">
        <f t="shared" si="0"/>
        <v>0</v>
      </c>
      <c r="G49" s="15"/>
      <c r="H49" s="64">
        <f t="shared" si="1"/>
        <v>0</v>
      </c>
      <c r="I49" s="7"/>
    </row>
    <row r="50" spans="1:9" ht="13.5" customHeight="1" x14ac:dyDescent="0.25">
      <c r="A50" s="41">
        <v>28</v>
      </c>
      <c r="B50" s="44" t="s">
        <v>58</v>
      </c>
      <c r="C50" s="47" t="s">
        <v>22</v>
      </c>
      <c r="D50" s="16"/>
      <c r="E50" s="77">
        <v>300</v>
      </c>
      <c r="F50" s="49">
        <f t="shared" si="0"/>
        <v>0</v>
      </c>
      <c r="G50" s="15"/>
      <c r="H50" s="64">
        <f t="shared" si="1"/>
        <v>0</v>
      </c>
      <c r="I50" s="7"/>
    </row>
    <row r="51" spans="1:9" ht="14.25" customHeight="1" x14ac:dyDescent="0.25">
      <c r="A51" s="41">
        <v>29</v>
      </c>
      <c r="B51" s="42" t="s">
        <v>59</v>
      </c>
      <c r="C51" s="45" t="s">
        <v>22</v>
      </c>
      <c r="D51" s="19"/>
      <c r="E51" s="50">
        <v>300</v>
      </c>
      <c r="F51" s="49">
        <f t="shared" si="0"/>
        <v>0</v>
      </c>
      <c r="G51" s="15"/>
      <c r="H51" s="65">
        <f t="shared" si="1"/>
        <v>0</v>
      </c>
      <c r="I51" s="7"/>
    </row>
    <row r="52" spans="1:9" ht="21" customHeight="1" x14ac:dyDescent="0.25">
      <c r="A52" s="41">
        <v>30</v>
      </c>
      <c r="B52" s="31" t="s">
        <v>60</v>
      </c>
      <c r="C52" s="46" t="s">
        <v>22</v>
      </c>
      <c r="D52" s="16"/>
      <c r="E52" s="54">
        <v>100</v>
      </c>
      <c r="F52" s="53">
        <f t="shared" si="0"/>
        <v>0</v>
      </c>
      <c r="G52" s="15"/>
      <c r="H52" s="64">
        <f t="shared" si="1"/>
        <v>0</v>
      </c>
      <c r="I52" s="7"/>
    </row>
    <row r="53" spans="1:9" ht="15.75" customHeight="1" x14ac:dyDescent="0.25">
      <c r="A53" s="41">
        <v>31</v>
      </c>
      <c r="B53" s="44" t="s">
        <v>61</v>
      </c>
      <c r="C53" s="47" t="s">
        <v>22</v>
      </c>
      <c r="D53" s="14"/>
      <c r="E53" s="48">
        <v>100</v>
      </c>
      <c r="F53" s="49">
        <f t="shared" si="0"/>
        <v>0</v>
      </c>
      <c r="G53" s="23"/>
      <c r="H53" s="87">
        <f t="shared" si="1"/>
        <v>0</v>
      </c>
      <c r="I53" s="7"/>
    </row>
    <row r="54" spans="1:9" ht="18.75" customHeight="1" x14ac:dyDescent="0.25">
      <c r="A54" s="41">
        <v>32</v>
      </c>
      <c r="B54" s="44" t="s">
        <v>62</v>
      </c>
      <c r="C54" s="45" t="s">
        <v>22</v>
      </c>
      <c r="D54" s="19"/>
      <c r="E54" s="50">
        <v>100</v>
      </c>
      <c r="F54" s="61">
        <f t="shared" si="0"/>
        <v>0</v>
      </c>
      <c r="G54" s="15"/>
      <c r="H54" s="65">
        <f t="shared" si="1"/>
        <v>0</v>
      </c>
      <c r="I54" s="7"/>
    </row>
    <row r="55" spans="1:9" ht="15.75" customHeight="1" x14ac:dyDescent="0.25">
      <c r="A55" s="41">
        <v>33</v>
      </c>
      <c r="B55" s="31" t="s">
        <v>63</v>
      </c>
      <c r="C55" s="46" t="s">
        <v>22</v>
      </c>
      <c r="D55" s="26"/>
      <c r="E55" s="48">
        <v>30</v>
      </c>
      <c r="F55" s="49">
        <f t="shared" si="0"/>
        <v>0</v>
      </c>
      <c r="G55" s="17"/>
      <c r="H55" s="64">
        <f t="shared" si="1"/>
        <v>0</v>
      </c>
      <c r="I55" s="7"/>
    </row>
    <row r="56" spans="1:9" ht="22.5" customHeight="1" x14ac:dyDescent="0.25">
      <c r="A56" s="41">
        <v>34</v>
      </c>
      <c r="B56" s="70" t="s">
        <v>64</v>
      </c>
      <c r="C56" s="47" t="s">
        <v>22</v>
      </c>
      <c r="D56" s="27"/>
      <c r="E56" s="57">
        <v>30</v>
      </c>
      <c r="F56" s="49">
        <f t="shared" si="0"/>
        <v>0</v>
      </c>
      <c r="G56" s="15"/>
      <c r="H56" s="64">
        <f t="shared" si="1"/>
        <v>0</v>
      </c>
      <c r="I56" s="7"/>
    </row>
    <row r="57" spans="1:9" ht="14.25" customHeight="1" x14ac:dyDescent="0.25">
      <c r="A57" s="41">
        <v>35</v>
      </c>
      <c r="B57" s="70" t="s">
        <v>65</v>
      </c>
      <c r="C57" s="45" t="s">
        <v>22</v>
      </c>
      <c r="D57" s="16"/>
      <c r="E57" s="78">
        <v>30</v>
      </c>
      <c r="F57" s="79">
        <f t="shared" si="0"/>
        <v>0</v>
      </c>
      <c r="G57" s="28"/>
      <c r="H57" s="87">
        <f t="shared" si="1"/>
        <v>0</v>
      </c>
    </row>
    <row r="58" spans="1:9" ht="19.5" customHeight="1" x14ac:dyDescent="0.25">
      <c r="A58" s="41">
        <v>36</v>
      </c>
      <c r="B58" s="44" t="s">
        <v>66</v>
      </c>
      <c r="C58" s="47" t="s">
        <v>22</v>
      </c>
      <c r="D58" s="29"/>
      <c r="E58" s="80">
        <v>50</v>
      </c>
      <c r="F58" s="49">
        <f t="shared" si="0"/>
        <v>0</v>
      </c>
      <c r="G58" s="17"/>
      <c r="H58" s="65">
        <f t="shared" si="1"/>
        <v>0</v>
      </c>
    </row>
    <row r="59" spans="1:9" ht="14.25" customHeight="1" x14ac:dyDescent="0.25">
      <c r="A59" s="41">
        <v>37</v>
      </c>
      <c r="B59" s="44" t="s">
        <v>67</v>
      </c>
      <c r="C59" s="43" t="s">
        <v>22</v>
      </c>
      <c r="D59" s="16"/>
      <c r="E59" s="81">
        <v>50</v>
      </c>
      <c r="F59" s="49">
        <f t="shared" si="0"/>
        <v>0</v>
      </c>
      <c r="G59" s="15"/>
      <c r="H59" s="65">
        <f t="shared" si="1"/>
        <v>0</v>
      </c>
    </row>
    <row r="60" spans="1:9" ht="15.75" customHeight="1" x14ac:dyDescent="0.25">
      <c r="A60" s="41">
        <v>38</v>
      </c>
      <c r="B60" s="31" t="s">
        <v>68</v>
      </c>
      <c r="C60" s="45" t="s">
        <v>22</v>
      </c>
      <c r="D60" s="12"/>
      <c r="E60" s="81">
        <v>50</v>
      </c>
      <c r="F60" s="53">
        <f t="shared" si="0"/>
        <v>0</v>
      </c>
      <c r="G60" s="17"/>
      <c r="H60" s="64">
        <f t="shared" si="1"/>
        <v>0</v>
      </c>
      <c r="I60" s="7"/>
    </row>
    <row r="61" spans="1:9" ht="18" customHeight="1" x14ac:dyDescent="0.25">
      <c r="A61" s="41">
        <v>39</v>
      </c>
      <c r="B61" s="44" t="s">
        <v>69</v>
      </c>
      <c r="C61" s="46" t="s">
        <v>22</v>
      </c>
      <c r="D61" s="12"/>
      <c r="E61" s="82">
        <v>20</v>
      </c>
      <c r="F61" s="49">
        <f t="shared" si="0"/>
        <v>0</v>
      </c>
      <c r="G61" s="15"/>
      <c r="H61" s="64">
        <f t="shared" si="1"/>
        <v>0</v>
      </c>
      <c r="I61" s="7"/>
    </row>
    <row r="62" spans="1:9" ht="17.25" customHeight="1" x14ac:dyDescent="0.25">
      <c r="A62" s="41">
        <v>40</v>
      </c>
      <c r="B62" s="44" t="s">
        <v>70</v>
      </c>
      <c r="C62" s="43" t="s">
        <v>22</v>
      </c>
      <c r="D62" s="16"/>
      <c r="E62" s="82">
        <v>20</v>
      </c>
      <c r="F62" s="49">
        <f t="shared" si="0"/>
        <v>0</v>
      </c>
      <c r="G62" s="15"/>
      <c r="H62" s="67">
        <f t="shared" si="1"/>
        <v>0</v>
      </c>
      <c r="I62" s="7"/>
    </row>
    <row r="63" spans="1:9" ht="19.5" customHeight="1" x14ac:dyDescent="0.25">
      <c r="A63" s="41">
        <v>41</v>
      </c>
      <c r="B63" s="44" t="s">
        <v>71</v>
      </c>
      <c r="C63" s="45" t="s">
        <v>22</v>
      </c>
      <c r="D63" s="12"/>
      <c r="E63" s="59">
        <v>200</v>
      </c>
      <c r="F63" s="83">
        <f t="shared" si="0"/>
        <v>0</v>
      </c>
      <c r="G63" s="15"/>
      <c r="H63" s="64">
        <f t="shared" si="1"/>
        <v>0</v>
      </c>
    </row>
    <row r="64" spans="1:9" ht="15.75" customHeight="1" x14ac:dyDescent="0.25">
      <c r="A64" s="41">
        <v>42</v>
      </c>
      <c r="B64" s="44" t="s">
        <v>72</v>
      </c>
      <c r="C64" s="46" t="s">
        <v>22</v>
      </c>
      <c r="D64" s="19"/>
      <c r="E64" s="59">
        <v>10</v>
      </c>
      <c r="F64" s="49">
        <f t="shared" si="0"/>
        <v>0</v>
      </c>
      <c r="G64" s="30"/>
      <c r="H64" s="64">
        <f t="shared" si="1"/>
        <v>0</v>
      </c>
    </row>
    <row r="65" spans="1:9" ht="14.25" customHeight="1" x14ac:dyDescent="0.25">
      <c r="A65" s="41">
        <v>43</v>
      </c>
      <c r="B65" s="44" t="s">
        <v>73</v>
      </c>
      <c r="C65" s="71" t="s">
        <v>22</v>
      </c>
      <c r="D65" s="16"/>
      <c r="E65" s="59">
        <v>10</v>
      </c>
      <c r="F65" s="49">
        <f t="shared" si="0"/>
        <v>0</v>
      </c>
      <c r="G65" s="17"/>
      <c r="H65" s="87">
        <f t="shared" si="1"/>
        <v>0</v>
      </c>
      <c r="I65" s="7"/>
    </row>
    <row r="66" spans="1:9" ht="12.75" customHeight="1" x14ac:dyDescent="0.25">
      <c r="A66" s="41">
        <v>44</v>
      </c>
      <c r="B66" s="44" t="s">
        <v>74</v>
      </c>
      <c r="C66" s="71" t="s">
        <v>22</v>
      </c>
      <c r="D66" s="16"/>
      <c r="E66" s="59">
        <v>10</v>
      </c>
      <c r="F66" s="84">
        <f t="shared" si="0"/>
        <v>0</v>
      </c>
      <c r="G66" s="25"/>
      <c r="H66" s="64">
        <f t="shared" si="1"/>
        <v>0</v>
      </c>
    </row>
    <row r="67" spans="1:9" ht="15" customHeight="1" x14ac:dyDescent="0.25">
      <c r="A67" s="41">
        <v>45</v>
      </c>
      <c r="B67" s="44" t="s">
        <v>75</v>
      </c>
      <c r="C67" s="71" t="s">
        <v>22</v>
      </c>
      <c r="D67" s="10"/>
      <c r="E67" s="59">
        <v>15</v>
      </c>
      <c r="F67" s="49">
        <f t="shared" si="0"/>
        <v>0</v>
      </c>
      <c r="G67" s="23"/>
      <c r="H67" s="65">
        <f t="shared" si="1"/>
        <v>0</v>
      </c>
      <c r="I67" s="7"/>
    </row>
    <row r="68" spans="1:9" x14ac:dyDescent="0.25">
      <c r="A68" s="72"/>
      <c r="B68" s="73" t="s">
        <v>23</v>
      </c>
      <c r="C68" s="74" t="s">
        <v>24</v>
      </c>
      <c r="D68" s="74" t="s">
        <v>24</v>
      </c>
      <c r="E68" s="85" t="s">
        <v>24</v>
      </c>
      <c r="F68" s="86">
        <f>SUM(F23:F67)</f>
        <v>0</v>
      </c>
      <c r="G68" s="74" t="s">
        <v>24</v>
      </c>
      <c r="H68" s="88">
        <f>SUM(H23:H67)</f>
        <v>0</v>
      </c>
      <c r="I68" s="7"/>
    </row>
    <row r="69" spans="1:9" x14ac:dyDescent="0.25">
      <c r="A69" s="31"/>
      <c r="B69" s="33"/>
      <c r="C69" s="31"/>
      <c r="D69" s="31"/>
      <c r="E69" s="89"/>
      <c r="F69" s="89"/>
      <c r="G69" s="89"/>
      <c r="H69" s="89"/>
    </row>
    <row r="70" spans="1:9" x14ac:dyDescent="0.25">
      <c r="A70" s="31"/>
      <c r="B70" s="33"/>
      <c r="C70" s="31"/>
      <c r="D70" s="31"/>
      <c r="E70" s="31"/>
      <c r="F70" s="31"/>
      <c r="G70" s="31"/>
      <c r="H70" s="31"/>
    </row>
    <row r="71" spans="1:9" x14ac:dyDescent="0.25">
      <c r="A71" s="31"/>
      <c r="B71" s="90" t="s">
        <v>25</v>
      </c>
      <c r="C71" s="91">
        <f>F68</f>
        <v>0</v>
      </c>
      <c r="D71" s="92" t="s">
        <v>26</v>
      </c>
      <c r="E71" s="93"/>
      <c r="F71" s="93"/>
      <c r="G71" s="93"/>
      <c r="H71" s="93"/>
    </row>
    <row r="72" spans="1:9" x14ac:dyDescent="0.25">
      <c r="A72" s="31"/>
      <c r="B72" s="90" t="s">
        <v>27</v>
      </c>
      <c r="C72" s="94">
        <f>H68</f>
        <v>0</v>
      </c>
      <c r="D72" s="95" t="s">
        <v>26</v>
      </c>
      <c r="E72" s="96"/>
      <c r="F72" s="96"/>
      <c r="G72" s="96"/>
      <c r="H72" s="96"/>
    </row>
    <row r="73" spans="1:9" x14ac:dyDescent="0.25">
      <c r="A73" s="31"/>
      <c r="B73" s="33"/>
      <c r="C73" s="31"/>
      <c r="D73" s="31"/>
      <c r="E73" s="31"/>
      <c r="F73" s="31"/>
      <c r="G73" s="31"/>
      <c r="H73" s="31"/>
    </row>
    <row r="74" spans="1:9" ht="40.5" customHeight="1" x14ac:dyDescent="0.25">
      <c r="A74" s="108" t="s">
        <v>77</v>
      </c>
      <c r="B74" s="108"/>
      <c r="C74" s="108"/>
      <c r="D74" s="108"/>
      <c r="E74" s="108"/>
      <c r="F74" s="108"/>
      <c r="G74" s="108"/>
      <c r="H74" s="108"/>
    </row>
    <row r="75" spans="1:9" ht="30.75" customHeight="1" x14ac:dyDescent="0.25">
      <c r="A75" s="108" t="s">
        <v>80</v>
      </c>
      <c r="B75" s="108"/>
      <c r="C75" s="108"/>
      <c r="D75" s="108"/>
      <c r="E75" s="108"/>
      <c r="F75" s="108"/>
      <c r="G75" s="108"/>
      <c r="H75" s="108"/>
    </row>
    <row r="76" spans="1:9" ht="19.5" customHeight="1" x14ac:dyDescent="0.25">
      <c r="A76" s="108" t="s">
        <v>30</v>
      </c>
      <c r="B76" s="108"/>
      <c r="C76" s="108"/>
      <c r="D76" s="108"/>
      <c r="E76" s="108"/>
      <c r="F76" s="108"/>
      <c r="G76" s="108"/>
      <c r="H76" s="108"/>
    </row>
    <row r="77" spans="1:9" ht="31.5" customHeight="1" x14ac:dyDescent="0.25">
      <c r="A77" s="108" t="s">
        <v>78</v>
      </c>
      <c r="B77" s="108"/>
      <c r="C77" s="108"/>
      <c r="D77" s="108"/>
      <c r="E77" s="108"/>
      <c r="F77" s="108"/>
      <c r="G77" s="108"/>
      <c r="H77" s="108"/>
    </row>
    <row r="78" spans="1:9" ht="22.5" customHeight="1" x14ac:dyDescent="0.25">
      <c r="A78" s="118" t="s">
        <v>31</v>
      </c>
      <c r="B78" s="118"/>
      <c r="C78" s="118"/>
      <c r="D78" s="118"/>
      <c r="E78" s="118"/>
      <c r="F78" s="118"/>
      <c r="G78" s="118"/>
      <c r="H78" s="118"/>
    </row>
    <row r="79" spans="1:9" ht="33.75" customHeight="1" x14ac:dyDescent="0.25">
      <c r="A79" s="97" t="s">
        <v>93</v>
      </c>
      <c r="B79" s="98"/>
      <c r="C79" s="9" t="s">
        <v>87</v>
      </c>
      <c r="D79" s="116" t="s">
        <v>81</v>
      </c>
      <c r="E79" s="117"/>
      <c r="F79" s="117"/>
      <c r="G79" s="117"/>
      <c r="H79" s="117"/>
      <c r="I79" s="4"/>
    </row>
    <row r="80" spans="1:9" ht="26.25" customHeight="1" x14ac:dyDescent="0.25">
      <c r="A80" s="108" t="s">
        <v>94</v>
      </c>
      <c r="B80" s="108"/>
      <c r="C80" s="108"/>
      <c r="D80" s="108"/>
      <c r="E80" s="108"/>
      <c r="F80" s="108"/>
      <c r="G80" s="108"/>
      <c r="H80" s="108"/>
    </row>
    <row r="81" spans="1:8" ht="82.5" customHeight="1" x14ac:dyDescent="0.25">
      <c r="A81" s="108" t="s">
        <v>95</v>
      </c>
      <c r="B81" s="108"/>
      <c r="C81" s="9" t="s">
        <v>82</v>
      </c>
      <c r="D81" s="99" t="s">
        <v>84</v>
      </c>
      <c r="E81" s="9" t="s">
        <v>83</v>
      </c>
      <c r="F81" s="109" t="s">
        <v>85</v>
      </c>
      <c r="G81" s="109"/>
      <c r="H81" s="109"/>
    </row>
    <row r="82" spans="1:8" ht="59.25" customHeight="1" x14ac:dyDescent="0.25">
      <c r="A82" s="101" t="s">
        <v>88</v>
      </c>
      <c r="B82" s="102"/>
      <c r="C82" s="102"/>
      <c r="D82" s="102"/>
      <c r="E82" s="102"/>
      <c r="F82" s="102"/>
      <c r="G82" s="102"/>
      <c r="H82" s="102"/>
    </row>
    <row r="83" spans="1:8" x14ac:dyDescent="0.25">
      <c r="A83" s="101" t="s">
        <v>89</v>
      </c>
      <c r="B83" s="102"/>
      <c r="C83" s="102"/>
      <c r="D83" s="102"/>
      <c r="E83" s="102"/>
      <c r="F83" s="102"/>
      <c r="G83" s="102"/>
      <c r="H83" s="102"/>
    </row>
    <row r="84" spans="1:8" ht="81.75" customHeight="1" x14ac:dyDescent="0.25">
      <c r="A84" s="101" t="s">
        <v>98</v>
      </c>
      <c r="B84" s="102"/>
      <c r="C84" s="102"/>
      <c r="D84" s="102"/>
      <c r="E84" s="102"/>
      <c r="F84" s="102"/>
      <c r="G84" s="102"/>
      <c r="H84" s="102"/>
    </row>
    <row r="85" spans="1:8" x14ac:dyDescent="0.25">
      <c r="A85" s="100"/>
      <c r="B85" s="100"/>
      <c r="C85" s="100"/>
      <c r="D85" s="100"/>
      <c r="E85" s="100"/>
      <c r="F85" s="100"/>
      <c r="G85" s="100"/>
      <c r="H85" s="100"/>
    </row>
    <row r="86" spans="1:8" x14ac:dyDescent="0.25">
      <c r="A86" s="112" t="s">
        <v>86</v>
      </c>
      <c r="B86" s="113"/>
      <c r="C86" s="5"/>
      <c r="D86" s="105" t="s">
        <v>33</v>
      </c>
      <c r="E86" s="105"/>
      <c r="F86" s="105"/>
      <c r="G86" s="105"/>
      <c r="H86" s="105"/>
    </row>
    <row r="87" spans="1:8" x14ac:dyDescent="0.25">
      <c r="A87" s="113"/>
      <c r="B87" s="113"/>
      <c r="C87" s="6"/>
      <c r="D87" s="105"/>
      <c r="E87" s="105"/>
      <c r="F87" s="105"/>
      <c r="G87" s="105"/>
      <c r="H87" s="105"/>
    </row>
    <row r="88" spans="1:8" ht="23.25" customHeight="1" x14ac:dyDescent="0.25">
      <c r="A88" s="107" t="s">
        <v>28</v>
      </c>
      <c r="B88" s="111"/>
      <c r="C88" s="8"/>
      <c r="D88" s="107" t="s">
        <v>32</v>
      </c>
      <c r="E88" s="107"/>
      <c r="F88" s="107"/>
      <c r="G88" s="107"/>
      <c r="H88" s="107"/>
    </row>
    <row r="89" spans="1:8" x14ac:dyDescent="0.25">
      <c r="A89" s="8"/>
      <c r="B89" s="8"/>
      <c r="C89" s="8"/>
      <c r="D89" s="8"/>
      <c r="E89" s="8"/>
      <c r="F89" s="8"/>
      <c r="G89" s="8"/>
      <c r="H89" s="8"/>
    </row>
  </sheetData>
  <sheetProtection algorithmName="SHA-512" hashValue="ZATto7fW5p7yyCIT5D5FbYeMcbj3hY5oSQ6WnNGA60PWX3SZ8Ew/A0CcMmbjlwTlzk0gdmZ6N84QNx7LKebnjg==" saltValue="76I0pD/ZxDrmu/Jd52iobg==" spinCount="100000" sheet="1" objects="1" scenarios="1"/>
  <mergeCells count="37">
    <mergeCell ref="A3:H3"/>
    <mergeCell ref="A1:H1"/>
    <mergeCell ref="A74:H74"/>
    <mergeCell ref="A13:H13"/>
    <mergeCell ref="A14:H14"/>
    <mergeCell ref="A15:H15"/>
    <mergeCell ref="A16:H16"/>
    <mergeCell ref="A17:H17"/>
    <mergeCell ref="A6:H6"/>
    <mergeCell ref="A8:H8"/>
    <mergeCell ref="A10:H10"/>
    <mergeCell ref="A12:H12"/>
    <mergeCell ref="A5:H5"/>
    <mergeCell ref="A7:H7"/>
    <mergeCell ref="A9:H9"/>
    <mergeCell ref="A11:H11"/>
    <mergeCell ref="D86:H87"/>
    <mergeCell ref="A18:H18"/>
    <mergeCell ref="D88:H88"/>
    <mergeCell ref="A81:B81"/>
    <mergeCell ref="F81:H81"/>
    <mergeCell ref="A19:H19"/>
    <mergeCell ref="A80:H80"/>
    <mergeCell ref="A88:B88"/>
    <mergeCell ref="A86:B87"/>
    <mergeCell ref="A21:A22"/>
    <mergeCell ref="D79:H79"/>
    <mergeCell ref="A75:H75"/>
    <mergeCell ref="A76:H76"/>
    <mergeCell ref="A77:H77"/>
    <mergeCell ref="A78:H78"/>
    <mergeCell ref="E21:E22"/>
    <mergeCell ref="A82:H82"/>
    <mergeCell ref="A83:H83"/>
    <mergeCell ref="A84:H84"/>
    <mergeCell ref="C21:C22"/>
    <mergeCell ref="B21:B22"/>
  </mergeCells>
  <pageMargins left="0.25" right="0.25" top="0.75" bottom="0.75" header="0.3" footer="0.3"/>
  <pageSetup paperSize="8" scale="8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Arkusz2!$A$1:$A$7</xm:f>
          </x14:formula1>
          <xm:sqref>G23:G67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7" sqref="A7"/>
    </sheetView>
  </sheetViews>
  <sheetFormatPr defaultRowHeight="15" x14ac:dyDescent="0.25"/>
  <sheetData>
    <row r="1" spans="1:1" x14ac:dyDescent="0.25">
      <c r="A1" s="2">
        <v>0</v>
      </c>
    </row>
    <row r="2" spans="1:1" x14ac:dyDescent="0.25">
      <c r="A2" s="2">
        <v>0.03</v>
      </c>
    </row>
    <row r="3" spans="1:1" x14ac:dyDescent="0.25">
      <c r="A3" s="2">
        <v>0.04</v>
      </c>
    </row>
    <row r="4" spans="1:1" x14ac:dyDescent="0.25">
      <c r="A4" s="2">
        <v>7.0000000000000007E-2</v>
      </c>
    </row>
    <row r="5" spans="1:1" x14ac:dyDescent="0.25">
      <c r="A5" s="2">
        <v>0.08</v>
      </c>
    </row>
    <row r="6" spans="1:1" x14ac:dyDescent="0.25">
      <c r="A6" s="2">
        <v>0.23</v>
      </c>
    </row>
    <row r="7" spans="1:1" x14ac:dyDescent="0.25">
      <c r="A7" s="1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Arkusz2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Nowakowska</dc:creator>
  <cp:lastModifiedBy>Bożena Szyłańska</cp:lastModifiedBy>
  <cp:lastPrinted>2021-11-19T07:25:38Z</cp:lastPrinted>
  <dcterms:created xsi:type="dcterms:W3CDTF">2019-02-15T07:34:14Z</dcterms:created>
  <dcterms:modified xsi:type="dcterms:W3CDTF">2021-11-19T07:27:56Z</dcterms:modified>
</cp:coreProperties>
</file>