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06" lockStructure="1"/>
  <bookViews>
    <workbookView xWindow="240" yWindow="165" windowWidth="18195" windowHeight="7875"/>
  </bookViews>
  <sheets>
    <sheet name="Formularz Oferty" sheetId="1" r:id="rId1"/>
    <sheet name="Arkusz2" sheetId="2" state="hidden" r:id="rId2"/>
  </sheets>
  <calcPr calcId="145621"/>
</workbook>
</file>

<file path=xl/calcChain.xml><?xml version="1.0" encoding="utf-8"?>
<calcChain xmlns="http://schemas.openxmlformats.org/spreadsheetml/2006/main">
  <c r="F23" i="1" l="1"/>
  <c r="H23" i="1" s="1"/>
  <c r="F24" i="1" l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H71" i="1" l="1"/>
  <c r="F79" i="1"/>
  <c r="C82" i="1" s="1"/>
  <c r="H79" i="1"/>
  <c r="C83" i="1" s="1"/>
</calcChain>
</file>

<file path=xl/sharedStrings.xml><?xml version="1.0" encoding="utf-8"?>
<sst xmlns="http://schemas.openxmlformats.org/spreadsheetml/2006/main" count="169" uniqueCount="109">
  <si>
    <t>Załącznik nr 1 do SIWZ</t>
  </si>
  <si>
    <t>F o r m u l a r z    o f e r t y</t>
  </si>
  <si>
    <t xml:space="preserve"> ……………………………………………………………………………………………………...........................................
...................................................................................................................................................................................</t>
  </si>
  <si>
    <t>Adres :</t>
  </si>
  <si>
    <t xml:space="preserve"> ………………………………………………………………………………………………………...........................</t>
  </si>
  <si>
    <t>tel.                                                                                 e-mail:</t>
  </si>
  <si>
    <t xml:space="preserve"> ………………………………….                                    ……………………………………………………………</t>
  </si>
  <si>
    <t>NIP:</t>
  </si>
  <si>
    <t xml:space="preserve"> ....................………………………………………………………………………………………...</t>
  </si>
  <si>
    <t>REGON:</t>
  </si>
  <si>
    <t xml:space="preserve"> ………………………………………………………………………………………………….</t>
  </si>
  <si>
    <t>Osoba upoważniona do kontaktu: p.</t>
  </si>
  <si>
    <t xml:space="preserve"> ………………………………………………………………………......................................................................</t>
  </si>
  <si>
    <t xml:space="preserve"> ……………………………………………….. ,                  …………………………………………….</t>
  </si>
  <si>
    <t>nazwa przedmiotu zamówienia</t>
  </si>
  <si>
    <t>j.m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</si>
  <si>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</si>
  <si>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</si>
  <si>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</si>
  <si>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</si>
  <si>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</si>
  <si>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</si>
  <si>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</si>
  <si>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</si>
  <si>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</si>
  <si>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</si>
  <si>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</si>
  <si>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</si>
  <si>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</si>
  <si>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</si>
  <si>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</si>
  <si>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3. Oświadczam/-y, że:</t>
  </si>
  <si>
    <t>b) Ponoszę/-imy wszelkie koszty (w tym koszty transportu) i ryzyka związane z realizacją zamówienia.</t>
  </si>
  <si>
    <t>pieczątka i podpis Wykonawcy</t>
  </si>
  <si>
    <t>……………………</t>
  </si>
  <si>
    <t>…………………………………………</t>
  </si>
  <si>
    <t xml:space="preserve">Uszczelka wodomierzy  DN 25 </t>
  </si>
  <si>
    <t>Uszczelka wodomierzy  DN 32</t>
  </si>
  <si>
    <t xml:space="preserve">Uszczelka wodomierzy  DN 40 </t>
  </si>
  <si>
    <t xml:space="preserve">Uszczelka wodomierzy  DN 50 </t>
  </si>
  <si>
    <t xml:space="preserve">Uszczelka wodomierzy  DN 65   </t>
  </si>
  <si>
    <t>Uszczelka wody do śrubunku  DN 25</t>
  </si>
  <si>
    <t xml:space="preserve">Uszczelka wody do śrubunku  DN 32 </t>
  </si>
  <si>
    <t xml:space="preserve">Uszczelka wody do śrubunku  DN 40 </t>
  </si>
  <si>
    <t xml:space="preserve">Uszczelka wody do śrubunku  DN 50 </t>
  </si>
  <si>
    <t xml:space="preserve">Uszczelka wody do śrubunku  DN 65  </t>
  </si>
  <si>
    <t xml:space="preserve">Uszczelka gumowa DN 25 </t>
  </si>
  <si>
    <t xml:space="preserve">Uszczelka gumowa DN 32 </t>
  </si>
  <si>
    <t xml:space="preserve">Uszczelka gumowa DN 40 </t>
  </si>
  <si>
    <t xml:space="preserve">Uszczelka gumowa DN 50 </t>
  </si>
  <si>
    <t xml:space="preserve">Uszczelka gumowa DN 65   </t>
  </si>
  <si>
    <t xml:space="preserve">Uszczelka AF 300   125  kryngielitowa  </t>
  </si>
  <si>
    <t xml:space="preserve">Uszczelka AF 300 25/2 </t>
  </si>
  <si>
    <t xml:space="preserve">Uszczelka AF 300 32/2 </t>
  </si>
  <si>
    <t xml:space="preserve">Uszczelka AF 300 40/2 </t>
  </si>
  <si>
    <t xml:space="preserve">Uszczelka AF 300 52/2 </t>
  </si>
  <si>
    <t xml:space="preserve">Uszczelka AF 300 65/2  </t>
  </si>
  <si>
    <t xml:space="preserve">Uszczelka AF 300 80/2 </t>
  </si>
  <si>
    <t>Uszczelka AF 300 100/2</t>
  </si>
  <si>
    <t xml:space="preserve">Uszczelka AF 300  150/2   </t>
  </si>
  <si>
    <t xml:space="preserve">Uszczelka AF 1000   24x17/2  DN 15  </t>
  </si>
  <si>
    <t xml:space="preserve">Uszczelka AF 1000  30x24/2 DN 20  </t>
  </si>
  <si>
    <t xml:space="preserve">Uszczelka AF 1000  38x29/2 DN 25  </t>
  </si>
  <si>
    <t xml:space="preserve">Uszczelka AF  1000  44x36/2  DN 32  </t>
  </si>
  <si>
    <t xml:space="preserve">Uszczelka AF 1000 55x44/2  DN 40  </t>
  </si>
  <si>
    <t xml:space="preserve">Uszczelka AF 1000 55x35/3 </t>
  </si>
  <si>
    <t xml:space="preserve">Uszczelka AF 1000 56x44/3 </t>
  </si>
  <si>
    <t xml:space="preserve">Uszczelka AF 1000 70x52/3 </t>
  </si>
  <si>
    <t xml:space="preserve">Uszczelka AF 1000 125/3    </t>
  </si>
  <si>
    <t xml:space="preserve">Uszczelka AF 1000 150/3    </t>
  </si>
  <si>
    <t xml:space="preserve">Uszczelka AF 1000 200/3    </t>
  </si>
  <si>
    <t xml:space="preserve">Uszczelka AF 1000 250/3    </t>
  </si>
  <si>
    <t xml:space="preserve">Uszczelka AF 1000 500/3   </t>
  </si>
  <si>
    <t xml:space="preserve">Uszczelka wymiennika ciepła LPM  LS1 przelotowa   </t>
  </si>
  <si>
    <t>Uszczelka wymiennika ciepła LPM  LS1 końcowa (okrągła płaska)</t>
  </si>
  <si>
    <t xml:space="preserve">Uszczelka wymiennika ciepła LPM  XG31 H/L  </t>
  </si>
  <si>
    <t>Uszczelka wymiennika ciepła LPM  XGF100</t>
  </si>
  <si>
    <t xml:space="preserve">Uszczelka wymiennika ciepła LPM  XB 51-36  </t>
  </si>
  <si>
    <t xml:space="preserve">Uszczelka wymiennika ciepła LS0 – przelotowa  </t>
  </si>
  <si>
    <t xml:space="preserve">Uszczelka  wymiennika ciepła APV TR1  </t>
  </si>
  <si>
    <t xml:space="preserve">Uszczelka  wymiennika ciepła APV T4 </t>
  </si>
  <si>
    <t xml:space="preserve">Uszczelka  wymiennika ciepła APV  H-17 </t>
  </si>
  <si>
    <t>Uszczelka  wymiennika ciepła APV U</t>
  </si>
  <si>
    <t xml:space="preserve">Guma EPDM płyta 1000 x1000 mm / 3 mm </t>
  </si>
  <si>
    <t xml:space="preserve">Płyta wymiennika ciepła typ LS0   </t>
  </si>
  <si>
    <t xml:space="preserve">Płyta wymiennika ciepła typ LS1  </t>
  </si>
  <si>
    <t xml:space="preserve">Płyta wymiennika ciepła typ LS1 podwójnie zaślepiona  </t>
  </si>
  <si>
    <t xml:space="preserve">Płyta wymiennika ciepła typ LPM  6ZZ  </t>
  </si>
  <si>
    <t xml:space="preserve">Płyta wymiennika ciepła typ APV T4  </t>
  </si>
  <si>
    <t xml:space="preserve">Płyta wymiennika ciepła typ APV H17  </t>
  </si>
  <si>
    <t>Klej PLIOBOND  puszka 1l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</si>
  <si>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</si>
  <si>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fax. 89/ 524-02-10, postępowanie znak: MPEC/PE-EZ/230/19.</t>
    </r>
  </si>
  <si>
    <r>
      <t>1.</t>
    </r>
    <r>
      <rPr>
        <b/>
        <sz val="11"/>
        <color theme="1"/>
        <rFont val="Calibri"/>
        <family val="2"/>
        <charset val="238"/>
        <scheme val="minor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</si>
  <si>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r>
      <t>Płyta wymiennika ciepła typ LPM LS1 kpl.</t>
    </r>
    <r>
      <rPr>
        <sz val="11"/>
        <color theme="1"/>
        <rFont val="Calibri"/>
        <family val="2"/>
        <charset val="238"/>
        <scheme val="minor"/>
      </rPr>
      <t xml:space="preserve"> (pierwsza i ostatnia + uszczelka)</t>
    </r>
  </si>
  <si>
    <r>
      <t>a)</t>
    </r>
    <r>
      <rPr>
        <sz val="11"/>
        <color theme="1"/>
        <rFont val="Calibri"/>
        <family val="2"/>
        <charset val="238"/>
        <scheme val="minor"/>
      </rPr>
      <t>      Akceptuję/-emy termin płatności wymagany przez Zamawiającego - 30 dni od dnia otrzymania prawidłowo wystawionej faktury VAT sukcesywnie po każdej dostawie.</t>
    </r>
  </si>
  <si>
    <r>
      <t>e)</t>
    </r>
    <r>
      <rPr>
        <sz val="11"/>
        <color theme="1"/>
        <rFont val="Calibri"/>
        <family val="2"/>
        <charset val="238"/>
        <scheme val="minor"/>
      </rPr>
      <t>  Zadeklarowana przeze mnie/przez nas jakość i cena oferowanych materiałów pozostanie niezmienna przez cały czas trwania umowy.</t>
    </r>
  </si>
  <si>
    <t>kpl.</t>
  </si>
  <si>
    <t>(zł/szt./kpl.)</t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</si>
  <si>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Akceptuję/-emy możliwość zwiększenia lub zmniejszenia zamówienia o 20% kwoty przedmiotu zamówienia w stosunku do wartości szacunkowej netto określonej w ofercie.</t>
    </r>
  </si>
  <si>
    <t>(min. 12 miesięcy) liczona od daty dostawy materiału do magazynu Zamawiającego.</t>
  </si>
  <si>
    <t xml:space="preserve">f) W przypadku złożenia zamówienia cząstkowego przez Zamawiającego na kwotę niższą niż 100,00 zł netto całkowity koszt transportu wyniesie </t>
  </si>
  <si>
    <t>…………………… zł netto</t>
  </si>
  <si>
    <t>…………………… % VAT</t>
  </si>
  <si>
    <t xml:space="preserve"> +</t>
  </si>
  <si>
    <t>i pozostanie niezmienny przez cały okres obowiązywania umowy.</t>
  </si>
  <si>
    <t xml:space="preserve"> ………………………...                                                                                                                                                 .………………………........</t>
  </si>
  <si>
    <t xml:space="preserve">d) Gwarancja na dostarczony asortyment wynosi </t>
  </si>
  <si>
    <t>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</si>
</sst>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5" xfId="0" applyBorder="1" applyProtection="1">
      <protection locked="0"/>
    </xf>
    <xf numFmtId="0" fontId="0" fillId="0" borderId="0" xfId="0" applyFont="1" applyProtection="1"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10" fontId="4" fillId="2" borderId="5" xfId="0" applyNumberFormat="1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10" fontId="4" fillId="2" borderId="9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10" fontId="4" fillId="2" borderId="1" xfId="0" applyNumberFormat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10" fontId="4" fillId="2" borderId="0" xfId="0" applyNumberFormat="1" applyFont="1" applyFill="1" applyBorder="1" applyAlignment="1" applyProtection="1">
      <alignment vertical="center" wrapText="1"/>
      <protection locked="0"/>
    </xf>
    <xf numFmtId="10" fontId="4" fillId="2" borderId="7" xfId="0" applyNumberFormat="1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10" fontId="4" fillId="2" borderId="2" xfId="0" applyNumberFormat="1" applyFont="1" applyFill="1" applyBorder="1" applyAlignment="1" applyProtection="1">
      <alignment vertical="center" wrapText="1"/>
      <protection locked="0"/>
    </xf>
    <xf numFmtId="10" fontId="4" fillId="2" borderId="11" xfId="0" applyNumberFormat="1" applyFont="1" applyFill="1" applyBorder="1" applyAlignment="1" applyProtection="1">
      <alignment vertical="center" wrapText="1"/>
      <protection locked="0"/>
    </xf>
    <xf numFmtId="10" fontId="4" fillId="2" borderId="10" xfId="0" applyNumberFormat="1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10" fontId="4" fillId="2" borderId="14" xfId="0" applyNumberFormat="1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10" fontId="4" fillId="2" borderId="15" xfId="0" applyNumberFormat="1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10" fontId="4" fillId="2" borderId="3" xfId="0" applyNumberFormat="1" applyFont="1" applyFill="1" applyBorder="1" applyAlignment="1" applyProtection="1">
      <alignment vertical="center" wrapText="1"/>
      <protection locked="0"/>
    </xf>
    <xf numFmtId="10" fontId="4" fillId="2" borderId="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0" fillId="0" borderId="13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" xfId="0" applyFont="1" applyBorder="1" applyProtection="1"/>
    <xf numFmtId="0" fontId="4" fillId="0" borderId="1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4" xfId="0" applyFont="1" applyBorder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2" fontId="5" fillId="0" borderId="1" xfId="0" applyNumberFormat="1" applyFont="1" applyBorder="1" applyAlignment="1" applyProtection="1">
      <alignment vertical="center"/>
    </xf>
    <xf numFmtId="2" fontId="5" fillId="0" borderId="10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 wrapText="1"/>
    </xf>
    <xf numFmtId="2" fontId="4" fillId="0" borderId="12" xfId="0" applyNumberFormat="1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right" vertical="center" wrapText="1"/>
    </xf>
    <xf numFmtId="2" fontId="4" fillId="0" borderId="2" xfId="0" applyNumberFormat="1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 wrapText="1"/>
    </xf>
    <xf numFmtId="2" fontId="4" fillId="0" borderId="11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right" vertical="center" wrapText="1"/>
    </xf>
    <xf numFmtId="2" fontId="4" fillId="0" borderId="7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 wrapText="1"/>
    </xf>
    <xf numFmtId="2" fontId="4" fillId="0" borderId="8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right" vertical="center" wrapText="1"/>
    </xf>
    <xf numFmtId="2" fontId="4" fillId="0" borderId="0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 wrapText="1"/>
    </xf>
    <xf numFmtId="0" fontId="4" fillId="0" borderId="14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0" fillId="0" borderId="12" xfId="0" applyFont="1" applyBorder="1" applyAlignment="1" applyProtection="1">
      <alignment horizontal="right" vertical="center" wrapText="1"/>
    </xf>
    <xf numFmtId="2" fontId="4" fillId="0" borderId="3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/>
    </xf>
    <xf numFmtId="2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vertical="center"/>
    </xf>
    <xf numFmtId="2" fontId="4" fillId="0" borderId="9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2" fontId="4" fillId="0" borderId="6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4" fontId="4" fillId="0" borderId="10" xfId="0" applyNumberFormat="1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1" fillId="0" borderId="0" xfId="0" applyFont="1" applyAlignment="1" applyProtection="1">
      <alignment horizontal="right" vertical="center"/>
    </xf>
    <xf numFmtId="2" fontId="0" fillId="0" borderId="0" xfId="0" applyNumberFormat="1" applyFont="1" applyFill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/>
    <xf numFmtId="2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0" fillId="2" borderId="0" xfId="0" applyFont="1" applyFill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 wrapText="1"/>
    </xf>
    <xf numFmtId="0" fontId="0" fillId="2" borderId="0" xfId="0" applyFont="1" applyFill="1" applyAlignment="1" applyProtection="1">
      <alignment horizontal="justify" wrapText="1"/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/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2" borderId="0" xfId="0" applyFont="1" applyFill="1" applyAlignment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workbookViewId="0">
      <selection activeCell="D94" sqref="D94:H95"/>
    </sheetView>
  </sheetViews>
  <sheetFormatPr defaultColWidth="0" defaultRowHeight="15" zeroHeight="1" x14ac:dyDescent="0.25"/>
  <cols>
    <col min="1" max="1" width="9.140625" style="3" customWidth="1"/>
    <col min="2" max="2" width="50.42578125" style="3" customWidth="1"/>
    <col min="3" max="3" width="15.5703125" style="3" customWidth="1"/>
    <col min="4" max="4" width="11.7109375" style="3" customWidth="1"/>
    <col min="5" max="5" width="7.140625" style="3" customWidth="1"/>
    <col min="6" max="6" width="13" style="3" customWidth="1"/>
    <col min="7" max="7" width="9.140625" style="3" customWidth="1"/>
    <col min="8" max="8" width="15.28515625" style="3" customWidth="1"/>
    <col min="9" max="9" width="0" style="3" hidden="1" customWidth="1"/>
    <col min="10" max="16384" width="9.140625" style="3" hidden="1"/>
  </cols>
  <sheetData>
    <row r="1" spans="1:8" x14ac:dyDescent="0.25">
      <c r="A1" s="111" t="s">
        <v>0</v>
      </c>
      <c r="B1" s="111"/>
      <c r="C1" s="111"/>
      <c r="D1" s="111"/>
      <c r="E1" s="111"/>
      <c r="F1" s="111"/>
      <c r="G1" s="111"/>
      <c r="H1" s="111"/>
    </row>
    <row r="2" spans="1:8" x14ac:dyDescent="0.25">
      <c r="A2" s="30"/>
      <c r="B2" s="31"/>
      <c r="C2" s="30"/>
      <c r="D2" s="30"/>
      <c r="E2" s="30"/>
      <c r="F2" s="30"/>
      <c r="G2" s="30"/>
      <c r="H2" s="30"/>
    </row>
    <row r="3" spans="1:8" ht="15" customHeight="1" x14ac:dyDescent="0.25">
      <c r="A3" s="110" t="s">
        <v>1</v>
      </c>
      <c r="B3" s="110"/>
      <c r="C3" s="110"/>
      <c r="D3" s="110"/>
      <c r="E3" s="110"/>
      <c r="F3" s="110"/>
      <c r="G3" s="110"/>
      <c r="H3" s="110"/>
    </row>
    <row r="4" spans="1:8" x14ac:dyDescent="0.25">
      <c r="A4" s="30"/>
      <c r="B4" s="32"/>
      <c r="C4" s="30"/>
      <c r="D4" s="30"/>
      <c r="E4" s="30"/>
      <c r="F4" s="30"/>
      <c r="G4" s="30"/>
      <c r="H4" s="30"/>
    </row>
    <row r="5" spans="1:8" x14ac:dyDescent="0.25">
      <c r="A5" s="118" t="s">
        <v>91</v>
      </c>
      <c r="B5" s="118"/>
      <c r="C5" s="118"/>
      <c r="D5" s="118"/>
      <c r="E5" s="118"/>
      <c r="F5" s="118"/>
      <c r="G5" s="118"/>
      <c r="H5" s="118"/>
    </row>
    <row r="6" spans="1:8" ht="22.5" customHeight="1" x14ac:dyDescent="0.25">
      <c r="A6" s="116" t="s">
        <v>2</v>
      </c>
      <c r="B6" s="116"/>
      <c r="C6" s="116"/>
      <c r="D6" s="116"/>
      <c r="E6" s="116"/>
      <c r="F6" s="116"/>
      <c r="G6" s="116"/>
      <c r="H6" s="116"/>
    </row>
    <row r="7" spans="1:8" x14ac:dyDescent="0.25">
      <c r="A7" s="115" t="s">
        <v>3</v>
      </c>
      <c r="B7" s="115"/>
      <c r="C7" s="115"/>
      <c r="D7" s="115"/>
      <c r="E7" s="115"/>
      <c r="F7" s="115"/>
      <c r="G7" s="115"/>
      <c r="H7" s="115"/>
    </row>
    <row r="8" spans="1:8" ht="15" customHeight="1" x14ac:dyDescent="0.25">
      <c r="A8" s="117" t="s">
        <v>4</v>
      </c>
      <c r="B8" s="117"/>
      <c r="C8" s="117"/>
      <c r="D8" s="117"/>
      <c r="E8" s="117"/>
      <c r="F8" s="117"/>
      <c r="G8" s="117"/>
      <c r="H8" s="117"/>
    </row>
    <row r="9" spans="1:8" ht="15" customHeight="1" x14ac:dyDescent="0.25">
      <c r="A9" s="115" t="s">
        <v>5</v>
      </c>
      <c r="B9" s="115"/>
      <c r="C9" s="115"/>
      <c r="D9" s="115"/>
      <c r="E9" s="115"/>
      <c r="F9" s="115"/>
      <c r="G9" s="115"/>
      <c r="H9" s="115"/>
    </row>
    <row r="10" spans="1:8" ht="15" customHeight="1" x14ac:dyDescent="0.25">
      <c r="A10" s="114" t="s">
        <v>6</v>
      </c>
      <c r="B10" s="114"/>
      <c r="C10" s="114"/>
      <c r="D10" s="114"/>
      <c r="E10" s="114"/>
      <c r="F10" s="114"/>
      <c r="G10" s="114"/>
      <c r="H10" s="114"/>
    </row>
    <row r="11" spans="1:8" x14ac:dyDescent="0.25">
      <c r="A11" s="113" t="s">
        <v>7</v>
      </c>
      <c r="B11" s="113"/>
      <c r="C11" s="113"/>
      <c r="D11" s="113"/>
      <c r="E11" s="113"/>
      <c r="F11" s="113"/>
      <c r="G11" s="113"/>
      <c r="H11" s="113"/>
    </row>
    <row r="12" spans="1:8" ht="15" customHeight="1" x14ac:dyDescent="0.25">
      <c r="A12" s="114" t="s">
        <v>8</v>
      </c>
      <c r="B12" s="114"/>
      <c r="C12" s="114"/>
      <c r="D12" s="114"/>
      <c r="E12" s="114"/>
      <c r="F12" s="114"/>
      <c r="G12" s="114"/>
      <c r="H12" s="114"/>
    </row>
    <row r="13" spans="1:8" x14ac:dyDescent="0.25">
      <c r="A13" s="113" t="s">
        <v>9</v>
      </c>
      <c r="B13" s="113"/>
      <c r="C13" s="113"/>
      <c r="D13" s="113"/>
      <c r="E13" s="113"/>
      <c r="F13" s="113"/>
      <c r="G13" s="113"/>
      <c r="H13" s="113"/>
    </row>
    <row r="14" spans="1:8" ht="15" customHeight="1" x14ac:dyDescent="0.25">
      <c r="A14" s="114" t="s">
        <v>10</v>
      </c>
      <c r="B14" s="114"/>
      <c r="C14" s="114"/>
      <c r="D14" s="114"/>
      <c r="E14" s="114"/>
      <c r="F14" s="114"/>
      <c r="G14" s="114"/>
      <c r="H14" s="114"/>
    </row>
    <row r="15" spans="1:8" x14ac:dyDescent="0.25">
      <c r="A15" s="113" t="s">
        <v>11</v>
      </c>
      <c r="B15" s="113"/>
      <c r="C15" s="113"/>
      <c r="D15" s="113"/>
      <c r="E15" s="113"/>
      <c r="F15" s="113"/>
      <c r="G15" s="113"/>
      <c r="H15" s="113"/>
    </row>
    <row r="16" spans="1:8" ht="15" customHeight="1" x14ac:dyDescent="0.25">
      <c r="A16" s="114" t="s">
        <v>12</v>
      </c>
      <c r="B16" s="114"/>
      <c r="C16" s="114"/>
      <c r="D16" s="114"/>
      <c r="E16" s="114"/>
      <c r="F16" s="114"/>
      <c r="G16" s="114"/>
      <c r="H16" s="114"/>
    </row>
    <row r="17" spans="1:9" ht="15" customHeight="1" x14ac:dyDescent="0.25">
      <c r="A17" s="115" t="s">
        <v>5</v>
      </c>
      <c r="B17" s="115"/>
      <c r="C17" s="115"/>
      <c r="D17" s="115"/>
      <c r="E17" s="115"/>
      <c r="F17" s="115"/>
      <c r="G17" s="115"/>
      <c r="H17" s="115"/>
    </row>
    <row r="18" spans="1:9" ht="15" customHeight="1" x14ac:dyDescent="0.25">
      <c r="A18" s="114" t="s">
        <v>13</v>
      </c>
      <c r="B18" s="114"/>
      <c r="C18" s="114"/>
      <c r="D18" s="114"/>
      <c r="E18" s="114"/>
      <c r="F18" s="114"/>
      <c r="G18" s="114"/>
      <c r="H18" s="114"/>
    </row>
    <row r="19" spans="1:9" ht="30" customHeight="1" x14ac:dyDescent="0.25">
      <c r="A19" s="113" t="s">
        <v>92</v>
      </c>
      <c r="B19" s="113"/>
      <c r="C19" s="113"/>
      <c r="D19" s="113"/>
      <c r="E19" s="113"/>
      <c r="F19" s="113"/>
      <c r="G19" s="113"/>
      <c r="H19" s="113"/>
    </row>
    <row r="20" spans="1:9" x14ac:dyDescent="0.25">
      <c r="A20" s="30"/>
      <c r="B20" s="32"/>
      <c r="C20" s="33"/>
      <c r="D20" s="30"/>
      <c r="E20" s="30"/>
      <c r="F20" s="33"/>
      <c r="G20" s="30"/>
      <c r="H20" s="30"/>
    </row>
    <row r="21" spans="1:9" ht="30" x14ac:dyDescent="0.25">
      <c r="A21" s="124"/>
      <c r="B21" s="129" t="s">
        <v>14</v>
      </c>
      <c r="C21" s="129" t="s">
        <v>15</v>
      </c>
      <c r="D21" s="34" t="s">
        <v>16</v>
      </c>
      <c r="E21" s="129" t="s">
        <v>17</v>
      </c>
      <c r="F21" s="35" t="s">
        <v>18</v>
      </c>
      <c r="G21" s="36" t="s">
        <v>19</v>
      </c>
      <c r="H21" s="35" t="s">
        <v>20</v>
      </c>
      <c r="I21" s="5"/>
    </row>
    <row r="22" spans="1:9" ht="30" x14ac:dyDescent="0.25">
      <c r="A22" s="125"/>
      <c r="B22" s="131"/>
      <c r="C22" s="131"/>
      <c r="D22" s="37" t="s">
        <v>98</v>
      </c>
      <c r="E22" s="130"/>
      <c r="F22" s="38" t="s">
        <v>21</v>
      </c>
      <c r="G22" s="39" t="s">
        <v>22</v>
      </c>
      <c r="H22" s="34" t="s">
        <v>21</v>
      </c>
      <c r="I22" s="5"/>
    </row>
    <row r="23" spans="1:9" ht="18" customHeight="1" x14ac:dyDescent="0.25">
      <c r="A23" s="40">
        <v>1</v>
      </c>
      <c r="B23" s="41" t="s">
        <v>36</v>
      </c>
      <c r="C23" s="42" t="s">
        <v>23</v>
      </c>
      <c r="D23" s="8"/>
      <c r="E23" s="58">
        <v>200</v>
      </c>
      <c r="F23" s="59">
        <f>ROUND(D23*E23,2)</f>
        <v>0</v>
      </c>
      <c r="G23" s="9"/>
      <c r="H23" s="89">
        <f>IF(OR(G23="odwrotne obciążenie",G23="zw"),F23,ROUND(F23*(1+G23),2))</f>
        <v>0</v>
      </c>
      <c r="I23" s="5"/>
    </row>
    <row r="24" spans="1:9" ht="20.25" customHeight="1" x14ac:dyDescent="0.25">
      <c r="A24" s="40">
        <v>2</v>
      </c>
      <c r="B24" s="43" t="s">
        <v>37</v>
      </c>
      <c r="C24" s="44" t="s">
        <v>23</v>
      </c>
      <c r="D24" s="10"/>
      <c r="E24" s="60">
        <v>200</v>
      </c>
      <c r="F24" s="61">
        <f t="shared" ref="F24:F78" si="0">ROUND(D24*E24,2)</f>
        <v>0</v>
      </c>
      <c r="G24" s="11"/>
      <c r="H24" s="90">
        <f t="shared" ref="H24:H78" si="1">IF(G24="odwrotne obciążenie",F24,ROUND(F24*(1+G24),2))</f>
        <v>0</v>
      </c>
    </row>
    <row r="25" spans="1:9" ht="19.5" customHeight="1" x14ac:dyDescent="0.25">
      <c r="A25" s="40">
        <v>3</v>
      </c>
      <c r="B25" s="30" t="s">
        <v>38</v>
      </c>
      <c r="C25" s="45" t="s">
        <v>23</v>
      </c>
      <c r="D25" s="12"/>
      <c r="E25" s="62">
        <v>200</v>
      </c>
      <c r="F25" s="63">
        <f t="shared" si="0"/>
        <v>0</v>
      </c>
      <c r="G25" s="13"/>
      <c r="H25" s="91">
        <f t="shared" si="1"/>
        <v>0</v>
      </c>
      <c r="I25" s="5"/>
    </row>
    <row r="26" spans="1:9" ht="17.25" customHeight="1" x14ac:dyDescent="0.25">
      <c r="A26" s="40">
        <v>4</v>
      </c>
      <c r="B26" s="43" t="s">
        <v>39</v>
      </c>
      <c r="C26" s="46" t="s">
        <v>23</v>
      </c>
      <c r="D26" s="14"/>
      <c r="E26" s="58">
        <v>200</v>
      </c>
      <c r="F26" s="63">
        <f t="shared" si="0"/>
        <v>0</v>
      </c>
      <c r="G26" s="15"/>
      <c r="H26" s="90">
        <f t="shared" si="1"/>
        <v>0</v>
      </c>
      <c r="I26" s="5"/>
    </row>
    <row r="27" spans="1:9" ht="16.5" customHeight="1" x14ac:dyDescent="0.25">
      <c r="A27" s="40">
        <v>5</v>
      </c>
      <c r="B27" s="43" t="s">
        <v>40</v>
      </c>
      <c r="C27" s="44" t="s">
        <v>23</v>
      </c>
      <c r="D27" s="14"/>
      <c r="E27" s="60">
        <v>200</v>
      </c>
      <c r="F27" s="59">
        <f t="shared" si="0"/>
        <v>0</v>
      </c>
      <c r="G27" s="16"/>
      <c r="H27" s="90">
        <f t="shared" si="1"/>
        <v>0</v>
      </c>
      <c r="I27" s="5"/>
    </row>
    <row r="28" spans="1:9" ht="18.75" customHeight="1" x14ac:dyDescent="0.25">
      <c r="A28" s="40">
        <v>6</v>
      </c>
      <c r="B28" s="43" t="s">
        <v>41</v>
      </c>
      <c r="C28" s="45" t="s">
        <v>23</v>
      </c>
      <c r="D28" s="14"/>
      <c r="E28" s="64">
        <v>100</v>
      </c>
      <c r="F28" s="65">
        <f t="shared" si="0"/>
        <v>0</v>
      </c>
      <c r="G28" s="13"/>
      <c r="H28" s="89">
        <f t="shared" si="1"/>
        <v>0</v>
      </c>
    </row>
    <row r="29" spans="1:9" ht="18.75" customHeight="1" x14ac:dyDescent="0.25">
      <c r="A29" s="40">
        <v>7</v>
      </c>
      <c r="B29" s="43" t="s">
        <v>42</v>
      </c>
      <c r="C29" s="46" t="s">
        <v>23</v>
      </c>
      <c r="D29" s="12"/>
      <c r="E29" s="58">
        <v>100</v>
      </c>
      <c r="F29" s="65">
        <f t="shared" si="0"/>
        <v>0</v>
      </c>
      <c r="G29" s="13"/>
      <c r="H29" s="89">
        <f t="shared" si="1"/>
        <v>0</v>
      </c>
      <c r="I29" s="5"/>
    </row>
    <row r="30" spans="1:9" ht="16.5" customHeight="1" x14ac:dyDescent="0.25">
      <c r="A30" s="40">
        <v>8</v>
      </c>
      <c r="B30" s="43" t="s">
        <v>43</v>
      </c>
      <c r="C30" s="44" t="s">
        <v>23</v>
      </c>
      <c r="D30" s="17"/>
      <c r="E30" s="62">
        <v>100</v>
      </c>
      <c r="F30" s="59">
        <f t="shared" si="0"/>
        <v>0</v>
      </c>
      <c r="G30" s="15"/>
      <c r="H30" s="89">
        <f t="shared" si="1"/>
        <v>0</v>
      </c>
      <c r="I30" s="5"/>
    </row>
    <row r="31" spans="1:9" ht="17.25" customHeight="1" x14ac:dyDescent="0.25">
      <c r="A31" s="40">
        <v>9</v>
      </c>
      <c r="B31" s="30" t="s">
        <v>44</v>
      </c>
      <c r="C31" s="46" t="s">
        <v>23</v>
      </c>
      <c r="D31" s="17"/>
      <c r="E31" s="66">
        <v>100</v>
      </c>
      <c r="F31" s="59">
        <f t="shared" si="0"/>
        <v>0</v>
      </c>
      <c r="G31" s="11"/>
      <c r="H31" s="89">
        <f t="shared" si="1"/>
        <v>0</v>
      </c>
    </row>
    <row r="32" spans="1:9" ht="18" customHeight="1" x14ac:dyDescent="0.25">
      <c r="A32" s="40">
        <v>10</v>
      </c>
      <c r="B32" s="43" t="s">
        <v>45</v>
      </c>
      <c r="C32" s="42" t="s">
        <v>23</v>
      </c>
      <c r="D32" s="10"/>
      <c r="E32" s="67">
        <v>100</v>
      </c>
      <c r="F32" s="68">
        <f t="shared" si="0"/>
        <v>0</v>
      </c>
      <c r="G32" s="13"/>
      <c r="H32" s="92">
        <f t="shared" si="1"/>
        <v>0</v>
      </c>
    </row>
    <row r="33" spans="1:9" ht="14.25" customHeight="1" x14ac:dyDescent="0.25">
      <c r="A33" s="40">
        <v>11</v>
      </c>
      <c r="B33" s="43" t="s">
        <v>46</v>
      </c>
      <c r="C33" s="44" t="s">
        <v>23</v>
      </c>
      <c r="D33" s="18"/>
      <c r="E33" s="69">
        <v>50</v>
      </c>
      <c r="F33" s="59">
        <f t="shared" si="0"/>
        <v>0</v>
      </c>
      <c r="G33" s="19"/>
      <c r="H33" s="90">
        <f t="shared" si="1"/>
        <v>0</v>
      </c>
      <c r="I33" s="5"/>
    </row>
    <row r="34" spans="1:9" ht="17.25" customHeight="1" x14ac:dyDescent="0.25">
      <c r="A34" s="40">
        <v>12</v>
      </c>
      <c r="B34" s="43" t="s">
        <v>47</v>
      </c>
      <c r="C34" s="46" t="s">
        <v>23</v>
      </c>
      <c r="D34" s="17"/>
      <c r="E34" s="70">
        <v>50</v>
      </c>
      <c r="F34" s="71">
        <f t="shared" si="0"/>
        <v>0</v>
      </c>
      <c r="G34" s="13"/>
      <c r="H34" s="90">
        <f t="shared" si="1"/>
        <v>0</v>
      </c>
      <c r="I34" s="5"/>
    </row>
    <row r="35" spans="1:9" ht="15.75" customHeight="1" x14ac:dyDescent="0.25">
      <c r="A35" s="47">
        <v>13</v>
      </c>
      <c r="B35" s="43" t="s">
        <v>48</v>
      </c>
      <c r="C35" s="42" t="s">
        <v>23</v>
      </c>
      <c r="D35" s="10"/>
      <c r="E35" s="62">
        <v>50</v>
      </c>
      <c r="F35" s="59">
        <f t="shared" si="0"/>
        <v>0</v>
      </c>
      <c r="G35" s="11"/>
      <c r="H35" s="90">
        <f t="shared" si="1"/>
        <v>0</v>
      </c>
      <c r="I35" s="5"/>
    </row>
    <row r="36" spans="1:9" ht="15" customHeight="1" x14ac:dyDescent="0.25">
      <c r="A36" s="40">
        <v>14</v>
      </c>
      <c r="B36" s="43" t="s">
        <v>49</v>
      </c>
      <c r="C36" s="44" t="s">
        <v>23</v>
      </c>
      <c r="D36" s="18"/>
      <c r="E36" s="70">
        <v>50</v>
      </c>
      <c r="F36" s="59">
        <f t="shared" si="0"/>
        <v>0</v>
      </c>
      <c r="G36" s="11"/>
      <c r="H36" s="90">
        <f t="shared" si="1"/>
        <v>0</v>
      </c>
      <c r="I36" s="5"/>
    </row>
    <row r="37" spans="1:9" ht="15" customHeight="1" x14ac:dyDescent="0.25">
      <c r="A37" s="40">
        <v>15</v>
      </c>
      <c r="B37" s="43" t="s">
        <v>50</v>
      </c>
      <c r="C37" s="45" t="s">
        <v>23</v>
      </c>
      <c r="D37" s="10"/>
      <c r="E37" s="62">
        <v>50</v>
      </c>
      <c r="F37" s="71">
        <f t="shared" si="0"/>
        <v>0</v>
      </c>
      <c r="G37" s="20"/>
      <c r="H37" s="90">
        <f t="shared" si="1"/>
        <v>0</v>
      </c>
    </row>
    <row r="38" spans="1:9" ht="17.25" customHeight="1" x14ac:dyDescent="0.25">
      <c r="A38" s="40">
        <v>16</v>
      </c>
      <c r="B38" s="43" t="s">
        <v>51</v>
      </c>
      <c r="C38" s="46" t="s">
        <v>23</v>
      </c>
      <c r="D38" s="14"/>
      <c r="E38" s="72">
        <v>150</v>
      </c>
      <c r="F38" s="59">
        <f t="shared" si="0"/>
        <v>0</v>
      </c>
      <c r="G38" s="21"/>
      <c r="H38" s="93">
        <f t="shared" si="1"/>
        <v>0</v>
      </c>
      <c r="I38" s="5"/>
    </row>
    <row r="39" spans="1:9" ht="18" customHeight="1" x14ac:dyDescent="0.25">
      <c r="A39" s="40">
        <v>17</v>
      </c>
      <c r="B39" s="43" t="s">
        <v>52</v>
      </c>
      <c r="C39" s="44" t="s">
        <v>23</v>
      </c>
      <c r="D39" s="14"/>
      <c r="E39" s="58">
        <v>400</v>
      </c>
      <c r="F39" s="59">
        <f t="shared" si="0"/>
        <v>0</v>
      </c>
      <c r="G39" s="15"/>
      <c r="H39" s="90">
        <f t="shared" si="1"/>
        <v>0</v>
      </c>
      <c r="I39" s="5"/>
    </row>
    <row r="40" spans="1:9" ht="18.75" customHeight="1" x14ac:dyDescent="0.25">
      <c r="A40" s="40">
        <v>18</v>
      </c>
      <c r="B40" s="43" t="s">
        <v>53</v>
      </c>
      <c r="C40" s="45" t="s">
        <v>23</v>
      </c>
      <c r="D40" s="22"/>
      <c r="E40" s="58">
        <v>1000</v>
      </c>
      <c r="F40" s="73">
        <f t="shared" si="0"/>
        <v>0</v>
      </c>
      <c r="G40" s="13"/>
      <c r="H40" s="90">
        <f t="shared" si="1"/>
        <v>0</v>
      </c>
    </row>
    <row r="41" spans="1:9" ht="15" customHeight="1" x14ac:dyDescent="0.25">
      <c r="A41" s="40">
        <v>19</v>
      </c>
      <c r="B41" s="43" t="s">
        <v>54</v>
      </c>
      <c r="C41" s="46" t="s">
        <v>23</v>
      </c>
      <c r="D41" s="14"/>
      <c r="E41" s="72">
        <v>1000</v>
      </c>
      <c r="F41" s="63">
        <f t="shared" si="0"/>
        <v>0</v>
      </c>
      <c r="G41" s="15"/>
      <c r="H41" s="89">
        <f t="shared" si="1"/>
        <v>0</v>
      </c>
    </row>
    <row r="42" spans="1:9" ht="15.75" customHeight="1" x14ac:dyDescent="0.25">
      <c r="A42" s="40">
        <v>20</v>
      </c>
      <c r="B42" s="43" t="s">
        <v>55</v>
      </c>
      <c r="C42" s="44" t="s">
        <v>23</v>
      </c>
      <c r="D42" s="14"/>
      <c r="E42" s="58">
        <v>1000</v>
      </c>
      <c r="F42" s="59">
        <f t="shared" si="0"/>
        <v>0</v>
      </c>
      <c r="G42" s="23"/>
      <c r="H42" s="89">
        <f t="shared" si="1"/>
        <v>0</v>
      </c>
    </row>
    <row r="43" spans="1:9" ht="15.75" customHeight="1" x14ac:dyDescent="0.25">
      <c r="A43" s="40">
        <v>21</v>
      </c>
      <c r="B43" s="43" t="s">
        <v>56</v>
      </c>
      <c r="C43" s="46" t="s">
        <v>23</v>
      </c>
      <c r="D43" s="10"/>
      <c r="E43" s="70">
        <v>1000</v>
      </c>
      <c r="F43" s="59">
        <f t="shared" si="0"/>
        <v>0</v>
      </c>
      <c r="G43" s="23"/>
      <c r="H43" s="89">
        <f t="shared" si="1"/>
        <v>0</v>
      </c>
      <c r="I43" s="5"/>
    </row>
    <row r="44" spans="1:9" ht="18.75" customHeight="1" x14ac:dyDescent="0.25">
      <c r="A44" s="40">
        <v>22</v>
      </c>
      <c r="B44" s="43" t="s">
        <v>57</v>
      </c>
      <c r="C44" s="46" t="s">
        <v>23</v>
      </c>
      <c r="D44" s="18"/>
      <c r="E44" s="70">
        <v>200</v>
      </c>
      <c r="F44" s="65">
        <f t="shared" si="0"/>
        <v>0</v>
      </c>
      <c r="G44" s="13"/>
      <c r="H44" s="89">
        <f t="shared" si="1"/>
        <v>0</v>
      </c>
      <c r="I44" s="5"/>
    </row>
    <row r="45" spans="1:9" ht="20.25" customHeight="1" x14ac:dyDescent="0.25">
      <c r="A45" s="40">
        <v>23</v>
      </c>
      <c r="B45" s="43" t="s">
        <v>58</v>
      </c>
      <c r="C45" s="46" t="s">
        <v>23</v>
      </c>
      <c r="D45" s="10"/>
      <c r="E45" s="70">
        <v>250</v>
      </c>
      <c r="F45" s="59">
        <f t="shared" si="0"/>
        <v>0</v>
      </c>
      <c r="G45" s="23"/>
      <c r="H45" s="89">
        <f t="shared" si="1"/>
        <v>0</v>
      </c>
      <c r="I45" s="5"/>
    </row>
    <row r="46" spans="1:9" ht="16.5" customHeight="1" x14ac:dyDescent="0.25">
      <c r="A46" s="40">
        <v>24</v>
      </c>
      <c r="B46" s="43" t="s">
        <v>59</v>
      </c>
      <c r="C46" s="46" t="s">
        <v>23</v>
      </c>
      <c r="D46" s="12"/>
      <c r="E46" s="70">
        <v>80</v>
      </c>
      <c r="F46" s="71">
        <f t="shared" si="0"/>
        <v>0</v>
      </c>
      <c r="G46" s="19"/>
      <c r="H46" s="90">
        <f t="shared" si="1"/>
        <v>0</v>
      </c>
      <c r="I46" s="5"/>
    </row>
    <row r="47" spans="1:9" ht="15.75" customHeight="1" x14ac:dyDescent="0.25">
      <c r="A47" s="40">
        <v>25</v>
      </c>
      <c r="B47" s="43" t="s">
        <v>60</v>
      </c>
      <c r="C47" s="42" t="s">
        <v>23</v>
      </c>
      <c r="D47" s="17"/>
      <c r="E47" s="74">
        <v>1500</v>
      </c>
      <c r="F47" s="59">
        <f t="shared" si="0"/>
        <v>0</v>
      </c>
      <c r="G47" s="16"/>
      <c r="H47" s="89">
        <f t="shared" si="1"/>
        <v>0</v>
      </c>
    </row>
    <row r="48" spans="1:9" ht="18.75" customHeight="1" x14ac:dyDescent="0.25">
      <c r="A48" s="40">
        <v>26</v>
      </c>
      <c r="B48" s="30" t="s">
        <v>61</v>
      </c>
      <c r="C48" s="44" t="s">
        <v>23</v>
      </c>
      <c r="D48" s="10"/>
      <c r="E48" s="70">
        <v>1500</v>
      </c>
      <c r="F48" s="65">
        <f t="shared" si="0"/>
        <v>0</v>
      </c>
      <c r="G48" s="13"/>
      <c r="H48" s="89">
        <f t="shared" si="1"/>
        <v>0</v>
      </c>
      <c r="I48" s="5"/>
    </row>
    <row r="49" spans="1:9" ht="17.25" customHeight="1" x14ac:dyDescent="0.25">
      <c r="A49" s="40">
        <v>27</v>
      </c>
      <c r="B49" s="43" t="s">
        <v>62</v>
      </c>
      <c r="C49" s="45" t="s">
        <v>23</v>
      </c>
      <c r="D49" s="24"/>
      <c r="E49" s="75">
        <v>1000</v>
      </c>
      <c r="F49" s="59">
        <f t="shared" si="0"/>
        <v>0</v>
      </c>
      <c r="G49" s="13"/>
      <c r="H49" s="89">
        <f t="shared" si="1"/>
        <v>0</v>
      </c>
      <c r="I49" s="5"/>
    </row>
    <row r="50" spans="1:9" ht="13.5" customHeight="1" x14ac:dyDescent="0.25">
      <c r="A50" s="40">
        <v>28</v>
      </c>
      <c r="B50" s="43" t="s">
        <v>63</v>
      </c>
      <c r="C50" s="46" t="s">
        <v>23</v>
      </c>
      <c r="D50" s="14"/>
      <c r="E50" s="76">
        <v>700</v>
      </c>
      <c r="F50" s="59">
        <f t="shared" si="0"/>
        <v>0</v>
      </c>
      <c r="G50" s="13"/>
      <c r="H50" s="89">
        <f t="shared" si="1"/>
        <v>0</v>
      </c>
      <c r="I50" s="5"/>
    </row>
    <row r="51" spans="1:9" ht="14.25" customHeight="1" x14ac:dyDescent="0.25">
      <c r="A51" s="40">
        <v>29</v>
      </c>
      <c r="B51" s="41" t="s">
        <v>64</v>
      </c>
      <c r="C51" s="44" t="s">
        <v>23</v>
      </c>
      <c r="D51" s="17"/>
      <c r="E51" s="60">
        <v>700</v>
      </c>
      <c r="F51" s="59">
        <f t="shared" si="0"/>
        <v>0</v>
      </c>
      <c r="G51" s="13"/>
      <c r="H51" s="90">
        <f t="shared" si="1"/>
        <v>0</v>
      </c>
      <c r="I51" s="5"/>
    </row>
    <row r="52" spans="1:9" ht="21" customHeight="1" x14ac:dyDescent="0.25">
      <c r="A52" s="40">
        <v>30</v>
      </c>
      <c r="B52" s="30" t="s">
        <v>65</v>
      </c>
      <c r="C52" s="45" t="s">
        <v>23</v>
      </c>
      <c r="D52" s="14"/>
      <c r="E52" s="64">
        <v>50</v>
      </c>
      <c r="F52" s="63">
        <f t="shared" si="0"/>
        <v>0</v>
      </c>
      <c r="G52" s="13"/>
      <c r="H52" s="89">
        <f t="shared" si="1"/>
        <v>0</v>
      </c>
      <c r="I52" s="5"/>
    </row>
    <row r="53" spans="1:9" ht="15.75" customHeight="1" x14ac:dyDescent="0.25">
      <c r="A53" s="40">
        <v>31</v>
      </c>
      <c r="B53" s="43" t="s">
        <v>66</v>
      </c>
      <c r="C53" s="46" t="s">
        <v>23</v>
      </c>
      <c r="D53" s="12"/>
      <c r="E53" s="58">
        <v>50</v>
      </c>
      <c r="F53" s="59">
        <f t="shared" si="0"/>
        <v>0</v>
      </c>
      <c r="G53" s="21"/>
      <c r="H53" s="94">
        <f t="shared" si="1"/>
        <v>0</v>
      </c>
      <c r="I53" s="5"/>
    </row>
    <row r="54" spans="1:9" ht="18.75" customHeight="1" x14ac:dyDescent="0.25">
      <c r="A54" s="40">
        <v>32</v>
      </c>
      <c r="B54" s="43" t="s">
        <v>67</v>
      </c>
      <c r="C54" s="44" t="s">
        <v>23</v>
      </c>
      <c r="D54" s="17"/>
      <c r="E54" s="60">
        <v>50</v>
      </c>
      <c r="F54" s="71">
        <f t="shared" si="0"/>
        <v>0</v>
      </c>
      <c r="G54" s="13"/>
      <c r="H54" s="90">
        <f t="shared" si="1"/>
        <v>0</v>
      </c>
      <c r="I54" s="5"/>
    </row>
    <row r="55" spans="1:9" ht="15.75" customHeight="1" x14ac:dyDescent="0.25">
      <c r="A55" s="40">
        <v>33</v>
      </c>
      <c r="B55" s="30" t="s">
        <v>68</v>
      </c>
      <c r="C55" s="45" t="s">
        <v>23</v>
      </c>
      <c r="D55" s="24"/>
      <c r="E55" s="58">
        <v>30</v>
      </c>
      <c r="F55" s="59">
        <f t="shared" si="0"/>
        <v>0</v>
      </c>
      <c r="G55" s="15"/>
      <c r="H55" s="89">
        <f t="shared" si="1"/>
        <v>0</v>
      </c>
      <c r="I55" s="5"/>
    </row>
    <row r="56" spans="1:9" ht="22.5" customHeight="1" x14ac:dyDescent="0.25">
      <c r="A56" s="40">
        <v>34</v>
      </c>
      <c r="B56" s="48" t="s">
        <v>69</v>
      </c>
      <c r="C56" s="46" t="s">
        <v>23</v>
      </c>
      <c r="D56" s="25"/>
      <c r="E56" s="67">
        <v>30</v>
      </c>
      <c r="F56" s="59">
        <f t="shared" si="0"/>
        <v>0</v>
      </c>
      <c r="G56" s="13"/>
      <c r="H56" s="89">
        <f t="shared" si="1"/>
        <v>0</v>
      </c>
      <c r="I56" s="5"/>
    </row>
    <row r="57" spans="1:9" ht="14.25" customHeight="1" x14ac:dyDescent="0.25">
      <c r="A57" s="40">
        <v>35</v>
      </c>
      <c r="B57" s="48" t="s">
        <v>70</v>
      </c>
      <c r="C57" s="44" t="s">
        <v>23</v>
      </c>
      <c r="D57" s="14"/>
      <c r="E57" s="77">
        <v>30</v>
      </c>
      <c r="F57" s="78">
        <f t="shared" si="0"/>
        <v>0</v>
      </c>
      <c r="G57" s="26"/>
      <c r="H57" s="94">
        <f t="shared" si="1"/>
        <v>0</v>
      </c>
    </row>
    <row r="58" spans="1:9" ht="19.5" customHeight="1" x14ac:dyDescent="0.25">
      <c r="A58" s="40">
        <v>36</v>
      </c>
      <c r="B58" s="43" t="s">
        <v>71</v>
      </c>
      <c r="C58" s="46" t="s">
        <v>23</v>
      </c>
      <c r="D58" s="27"/>
      <c r="E58" s="79">
        <v>20</v>
      </c>
      <c r="F58" s="59">
        <f t="shared" si="0"/>
        <v>0</v>
      </c>
      <c r="G58" s="15"/>
      <c r="H58" s="90">
        <f t="shared" si="1"/>
        <v>0</v>
      </c>
    </row>
    <row r="59" spans="1:9" ht="14.25" customHeight="1" x14ac:dyDescent="0.25">
      <c r="A59" s="40">
        <v>37</v>
      </c>
      <c r="B59" s="43" t="s">
        <v>72</v>
      </c>
      <c r="C59" s="42" t="s">
        <v>23</v>
      </c>
      <c r="D59" s="14"/>
      <c r="E59" s="80">
        <v>20</v>
      </c>
      <c r="F59" s="59">
        <f t="shared" si="0"/>
        <v>0</v>
      </c>
      <c r="G59" s="13"/>
      <c r="H59" s="90">
        <f t="shared" si="1"/>
        <v>0</v>
      </c>
    </row>
    <row r="60" spans="1:9" ht="18" customHeight="1" x14ac:dyDescent="0.25">
      <c r="A60" s="40">
        <v>38</v>
      </c>
      <c r="B60" s="43" t="s">
        <v>73</v>
      </c>
      <c r="C60" s="46" t="s">
        <v>23</v>
      </c>
      <c r="D60" s="12"/>
      <c r="E60" s="80">
        <v>200</v>
      </c>
      <c r="F60" s="59">
        <f t="shared" si="0"/>
        <v>0</v>
      </c>
      <c r="G60" s="15"/>
      <c r="H60" s="89">
        <f t="shared" si="1"/>
        <v>0</v>
      </c>
      <c r="I60" s="5"/>
    </row>
    <row r="61" spans="1:9" ht="33.75" customHeight="1" x14ac:dyDescent="0.25">
      <c r="A61" s="40">
        <v>39</v>
      </c>
      <c r="B61" s="49" t="s">
        <v>74</v>
      </c>
      <c r="C61" s="46" t="s">
        <v>23</v>
      </c>
      <c r="D61" s="22"/>
      <c r="E61" s="80">
        <v>100</v>
      </c>
      <c r="F61" s="59">
        <f t="shared" si="0"/>
        <v>0</v>
      </c>
      <c r="G61" s="13"/>
      <c r="H61" s="92">
        <f t="shared" si="1"/>
        <v>0</v>
      </c>
    </row>
    <row r="62" spans="1:9" ht="19.5" customHeight="1" x14ac:dyDescent="0.25">
      <c r="A62" s="40">
        <v>40</v>
      </c>
      <c r="B62" s="43" t="s">
        <v>75</v>
      </c>
      <c r="C62" s="42" t="s">
        <v>23</v>
      </c>
      <c r="D62" s="25"/>
      <c r="E62" s="69">
        <v>100</v>
      </c>
      <c r="F62" s="81">
        <f t="shared" si="0"/>
        <v>0</v>
      </c>
      <c r="G62" s="13"/>
      <c r="H62" s="89">
        <f t="shared" si="1"/>
        <v>0</v>
      </c>
    </row>
    <row r="63" spans="1:9" ht="17.25" customHeight="1" x14ac:dyDescent="0.25">
      <c r="A63" s="40">
        <v>41</v>
      </c>
      <c r="B63" s="43" t="s">
        <v>76</v>
      </c>
      <c r="C63" s="44" t="s">
        <v>23</v>
      </c>
      <c r="D63" s="25"/>
      <c r="E63" s="82">
        <v>50</v>
      </c>
      <c r="F63" s="71">
        <f t="shared" si="0"/>
        <v>0</v>
      </c>
      <c r="G63" s="13"/>
      <c r="H63" s="95">
        <f t="shared" si="1"/>
        <v>0</v>
      </c>
    </row>
    <row r="64" spans="1:9" ht="18" customHeight="1" x14ac:dyDescent="0.25">
      <c r="A64" s="40">
        <v>42</v>
      </c>
      <c r="B64" s="43" t="s">
        <v>77</v>
      </c>
      <c r="C64" s="45" t="s">
        <v>23</v>
      </c>
      <c r="D64" s="14"/>
      <c r="E64" s="69">
        <v>50</v>
      </c>
      <c r="F64" s="59">
        <f t="shared" si="0"/>
        <v>0</v>
      </c>
      <c r="G64" s="21"/>
      <c r="H64" s="90">
        <f t="shared" si="1"/>
        <v>0</v>
      </c>
      <c r="I64" s="5"/>
    </row>
    <row r="65" spans="1:9" ht="18" customHeight="1" x14ac:dyDescent="0.25">
      <c r="A65" s="40">
        <v>43</v>
      </c>
      <c r="B65" s="43" t="s">
        <v>78</v>
      </c>
      <c r="C65" s="42" t="s">
        <v>23</v>
      </c>
      <c r="D65" s="14"/>
      <c r="E65" s="83">
        <v>100</v>
      </c>
      <c r="F65" s="59">
        <f t="shared" si="0"/>
        <v>0</v>
      </c>
      <c r="G65" s="21"/>
      <c r="H65" s="89">
        <f t="shared" si="1"/>
        <v>0</v>
      </c>
    </row>
    <row r="66" spans="1:9" ht="15.75" customHeight="1" x14ac:dyDescent="0.25">
      <c r="A66" s="40">
        <v>44</v>
      </c>
      <c r="B66" s="30" t="s">
        <v>79</v>
      </c>
      <c r="C66" s="44" t="s">
        <v>23</v>
      </c>
      <c r="D66" s="10"/>
      <c r="E66" s="80">
        <v>50</v>
      </c>
      <c r="F66" s="63">
        <f t="shared" si="0"/>
        <v>0</v>
      </c>
      <c r="G66" s="15"/>
      <c r="H66" s="89">
        <f t="shared" si="1"/>
        <v>0</v>
      </c>
      <c r="I66" s="5"/>
    </row>
    <row r="67" spans="1:9" ht="18" customHeight="1" x14ac:dyDescent="0.25">
      <c r="A67" s="40">
        <v>45</v>
      </c>
      <c r="B67" s="43" t="s">
        <v>80</v>
      </c>
      <c r="C67" s="45" t="s">
        <v>23</v>
      </c>
      <c r="D67" s="10"/>
      <c r="E67" s="84">
        <v>100</v>
      </c>
      <c r="F67" s="59">
        <f t="shared" si="0"/>
        <v>0</v>
      </c>
      <c r="G67" s="13"/>
      <c r="H67" s="89">
        <f t="shared" si="1"/>
        <v>0</v>
      </c>
      <c r="I67" s="5"/>
    </row>
    <row r="68" spans="1:9" ht="17.25" customHeight="1" x14ac:dyDescent="0.25">
      <c r="A68" s="40">
        <v>46</v>
      </c>
      <c r="B68" s="43" t="s">
        <v>81</v>
      </c>
      <c r="C68" s="42" t="s">
        <v>23</v>
      </c>
      <c r="D68" s="14"/>
      <c r="E68" s="84">
        <v>150</v>
      </c>
      <c r="F68" s="59">
        <f t="shared" si="0"/>
        <v>0</v>
      </c>
      <c r="G68" s="13"/>
      <c r="H68" s="92">
        <f t="shared" si="1"/>
        <v>0</v>
      </c>
      <c r="I68" s="5"/>
    </row>
    <row r="69" spans="1:9" ht="19.5" customHeight="1" x14ac:dyDescent="0.25">
      <c r="A69" s="40">
        <v>47</v>
      </c>
      <c r="B69" s="43" t="s">
        <v>82</v>
      </c>
      <c r="C69" s="44" t="s">
        <v>23</v>
      </c>
      <c r="D69" s="10"/>
      <c r="E69" s="69">
        <v>200</v>
      </c>
      <c r="F69" s="85">
        <f t="shared" si="0"/>
        <v>0</v>
      </c>
      <c r="G69" s="13"/>
      <c r="H69" s="89">
        <f t="shared" si="1"/>
        <v>0</v>
      </c>
    </row>
    <row r="70" spans="1:9" ht="15.75" customHeight="1" x14ac:dyDescent="0.25">
      <c r="A70" s="40">
        <v>48</v>
      </c>
      <c r="B70" s="43" t="s">
        <v>83</v>
      </c>
      <c r="C70" s="45" t="s">
        <v>23</v>
      </c>
      <c r="D70" s="17"/>
      <c r="E70" s="69">
        <v>10</v>
      </c>
      <c r="F70" s="59">
        <f t="shared" si="0"/>
        <v>0</v>
      </c>
      <c r="G70" s="28"/>
      <c r="H70" s="89">
        <f t="shared" si="1"/>
        <v>0</v>
      </c>
    </row>
    <row r="71" spans="1:9" ht="32.25" customHeight="1" x14ac:dyDescent="0.25">
      <c r="A71" s="40">
        <v>49</v>
      </c>
      <c r="B71" s="49" t="s">
        <v>94</v>
      </c>
      <c r="C71" s="50" t="s">
        <v>97</v>
      </c>
      <c r="D71" s="17"/>
      <c r="E71" s="80">
        <v>15</v>
      </c>
      <c r="F71" s="78">
        <f t="shared" si="0"/>
        <v>0</v>
      </c>
      <c r="G71" s="29"/>
      <c r="H71" s="89">
        <f t="shared" si="1"/>
        <v>0</v>
      </c>
      <c r="I71" s="5"/>
    </row>
    <row r="72" spans="1:9" ht="15" customHeight="1" x14ac:dyDescent="0.25">
      <c r="A72" s="40">
        <v>50</v>
      </c>
      <c r="B72" s="43" t="s">
        <v>84</v>
      </c>
      <c r="C72" s="51" t="s">
        <v>23</v>
      </c>
      <c r="D72" s="24"/>
      <c r="E72" s="69">
        <v>100</v>
      </c>
      <c r="F72" s="86">
        <f t="shared" si="0"/>
        <v>0</v>
      </c>
      <c r="G72" s="13"/>
      <c r="H72" s="89">
        <f t="shared" si="1"/>
        <v>0</v>
      </c>
      <c r="I72" s="5"/>
    </row>
    <row r="73" spans="1:9" ht="16.5" customHeight="1" x14ac:dyDescent="0.25">
      <c r="A73" s="40">
        <v>51</v>
      </c>
      <c r="B73" s="43" t="s">
        <v>85</v>
      </c>
      <c r="C73" s="51" t="s">
        <v>23</v>
      </c>
      <c r="D73" s="14"/>
      <c r="E73" s="69">
        <v>200</v>
      </c>
      <c r="F73" s="63">
        <f t="shared" si="0"/>
        <v>0</v>
      </c>
      <c r="G73" s="13"/>
      <c r="H73" s="90">
        <f t="shared" si="1"/>
        <v>0</v>
      </c>
    </row>
    <row r="74" spans="1:9" ht="15.75" customHeight="1" x14ac:dyDescent="0.25">
      <c r="A74" s="40">
        <v>52</v>
      </c>
      <c r="B74" s="43" t="s">
        <v>86</v>
      </c>
      <c r="C74" s="51" t="s">
        <v>23</v>
      </c>
      <c r="D74" s="8"/>
      <c r="E74" s="69">
        <v>10</v>
      </c>
      <c r="F74" s="71">
        <f t="shared" si="0"/>
        <v>0</v>
      </c>
      <c r="G74" s="13"/>
      <c r="H74" s="90">
        <f t="shared" si="1"/>
        <v>0</v>
      </c>
    </row>
    <row r="75" spans="1:9" ht="15.75" customHeight="1" x14ac:dyDescent="0.25">
      <c r="A75" s="40">
        <v>53</v>
      </c>
      <c r="B75" s="43" t="s">
        <v>87</v>
      </c>
      <c r="C75" s="51" t="s">
        <v>23</v>
      </c>
      <c r="D75" s="14"/>
      <c r="E75" s="87">
        <v>20</v>
      </c>
      <c r="F75" s="71">
        <f t="shared" si="0"/>
        <v>0</v>
      </c>
      <c r="G75" s="13"/>
      <c r="H75" s="89">
        <f t="shared" si="1"/>
        <v>0</v>
      </c>
      <c r="I75" s="5"/>
    </row>
    <row r="76" spans="1:9" ht="14.25" customHeight="1" x14ac:dyDescent="0.25">
      <c r="A76" s="40">
        <v>54</v>
      </c>
      <c r="B76" s="43" t="s">
        <v>88</v>
      </c>
      <c r="C76" s="51" t="s">
        <v>23</v>
      </c>
      <c r="D76" s="14"/>
      <c r="E76" s="69">
        <v>50</v>
      </c>
      <c r="F76" s="59">
        <f t="shared" si="0"/>
        <v>0</v>
      </c>
      <c r="G76" s="15"/>
      <c r="H76" s="94">
        <f t="shared" si="1"/>
        <v>0</v>
      </c>
      <c r="I76" s="5"/>
    </row>
    <row r="77" spans="1:9" ht="12.75" customHeight="1" x14ac:dyDescent="0.25">
      <c r="A77" s="40">
        <v>55</v>
      </c>
      <c r="B77" s="43" t="s">
        <v>89</v>
      </c>
      <c r="C77" s="51" t="s">
        <v>23</v>
      </c>
      <c r="D77" s="14"/>
      <c r="E77" s="69">
        <v>50</v>
      </c>
      <c r="F77" s="88">
        <f t="shared" si="0"/>
        <v>0</v>
      </c>
      <c r="G77" s="23"/>
      <c r="H77" s="89">
        <f t="shared" si="1"/>
        <v>0</v>
      </c>
    </row>
    <row r="78" spans="1:9" ht="15" customHeight="1" x14ac:dyDescent="0.25">
      <c r="A78" s="40">
        <v>56</v>
      </c>
      <c r="B78" s="43" t="s">
        <v>90</v>
      </c>
      <c r="C78" s="51" t="s">
        <v>23</v>
      </c>
      <c r="D78" s="8"/>
      <c r="E78" s="69">
        <v>10</v>
      </c>
      <c r="F78" s="59">
        <f t="shared" si="0"/>
        <v>0</v>
      </c>
      <c r="G78" s="21"/>
      <c r="H78" s="90">
        <f t="shared" si="1"/>
        <v>0</v>
      </c>
      <c r="I78" s="5"/>
    </row>
    <row r="79" spans="1:9" x14ac:dyDescent="0.25">
      <c r="A79" s="52"/>
      <c r="B79" s="53" t="s">
        <v>24</v>
      </c>
      <c r="C79" s="54" t="s">
        <v>25</v>
      </c>
      <c r="D79" s="54" t="s">
        <v>25</v>
      </c>
      <c r="E79" s="55" t="s">
        <v>25</v>
      </c>
      <c r="F79" s="56">
        <f>SUM(F23:F78)</f>
        <v>0</v>
      </c>
      <c r="G79" s="54" t="s">
        <v>25</v>
      </c>
      <c r="H79" s="57">
        <f>SUM(H23:H78)</f>
        <v>0</v>
      </c>
      <c r="I79" s="5"/>
    </row>
    <row r="80" spans="1:9" x14ac:dyDescent="0.25">
      <c r="A80" s="30"/>
      <c r="B80" s="32"/>
      <c r="C80" s="30"/>
      <c r="D80" s="30"/>
      <c r="E80" s="96"/>
      <c r="F80" s="96"/>
      <c r="G80" s="96"/>
      <c r="H80" s="96"/>
    </row>
    <row r="81" spans="1:9" x14ac:dyDescent="0.25">
      <c r="A81" s="30"/>
      <c r="B81" s="32"/>
      <c r="C81" s="30"/>
      <c r="D81" s="30"/>
      <c r="E81" s="30"/>
      <c r="F81" s="30"/>
      <c r="G81" s="30"/>
      <c r="H81" s="30"/>
    </row>
    <row r="82" spans="1:9" x14ac:dyDescent="0.25">
      <c r="A82" s="30"/>
      <c r="B82" s="97" t="s">
        <v>26</v>
      </c>
      <c r="C82" s="98">
        <f>F79</f>
        <v>0</v>
      </c>
      <c r="D82" s="99" t="s">
        <v>27</v>
      </c>
      <c r="E82" s="100"/>
      <c r="F82" s="100"/>
      <c r="G82" s="100"/>
      <c r="H82" s="100"/>
    </row>
    <row r="83" spans="1:9" x14ac:dyDescent="0.25">
      <c r="A83" s="30"/>
      <c r="B83" s="97" t="s">
        <v>28</v>
      </c>
      <c r="C83" s="101">
        <f>H79</f>
        <v>0</v>
      </c>
      <c r="D83" s="102" t="s">
        <v>27</v>
      </c>
      <c r="E83" s="103"/>
      <c r="F83" s="103"/>
      <c r="G83" s="103"/>
      <c r="H83" s="103"/>
    </row>
    <row r="84" spans="1:9" x14ac:dyDescent="0.25">
      <c r="A84" s="30"/>
      <c r="B84" s="32"/>
      <c r="C84" s="30"/>
      <c r="D84" s="30"/>
      <c r="E84" s="30"/>
      <c r="F84" s="30"/>
      <c r="G84" s="30"/>
      <c r="H84" s="30"/>
    </row>
    <row r="85" spans="1:9" ht="40.5" customHeight="1" x14ac:dyDescent="0.25">
      <c r="A85" s="112" t="s">
        <v>93</v>
      </c>
      <c r="B85" s="112"/>
      <c r="C85" s="112"/>
      <c r="D85" s="112"/>
      <c r="E85" s="112"/>
      <c r="F85" s="112"/>
      <c r="G85" s="112"/>
      <c r="H85" s="112"/>
    </row>
    <row r="86" spans="1:9" ht="30.75" customHeight="1" x14ac:dyDescent="0.25">
      <c r="A86" s="112" t="s">
        <v>99</v>
      </c>
      <c r="B86" s="112"/>
      <c r="C86" s="112"/>
      <c r="D86" s="112"/>
      <c r="E86" s="112"/>
      <c r="F86" s="112"/>
      <c r="G86" s="112"/>
      <c r="H86" s="112"/>
    </row>
    <row r="87" spans="1:9" ht="19.5" customHeight="1" x14ac:dyDescent="0.25">
      <c r="A87" s="112" t="s">
        <v>31</v>
      </c>
      <c r="B87" s="112"/>
      <c r="C87" s="112"/>
      <c r="D87" s="112"/>
      <c r="E87" s="112"/>
      <c r="F87" s="112"/>
      <c r="G87" s="112"/>
      <c r="H87" s="112"/>
    </row>
    <row r="88" spans="1:9" ht="31.5" customHeight="1" x14ac:dyDescent="0.25">
      <c r="A88" s="112" t="s">
        <v>95</v>
      </c>
      <c r="B88" s="112"/>
      <c r="C88" s="112"/>
      <c r="D88" s="112"/>
      <c r="E88" s="112"/>
      <c r="F88" s="112"/>
      <c r="G88" s="112"/>
      <c r="H88" s="112"/>
    </row>
    <row r="89" spans="1:9" ht="22.5" customHeight="1" x14ac:dyDescent="0.25">
      <c r="A89" s="128" t="s">
        <v>32</v>
      </c>
      <c r="B89" s="128"/>
      <c r="C89" s="128"/>
      <c r="D89" s="128"/>
      <c r="E89" s="128"/>
      <c r="F89" s="128"/>
      <c r="G89" s="128"/>
      <c r="H89" s="128"/>
    </row>
    <row r="90" spans="1:9" ht="33.75" customHeight="1" x14ac:dyDescent="0.25">
      <c r="A90" s="104" t="s">
        <v>107</v>
      </c>
      <c r="B90" s="105"/>
      <c r="C90" s="7" t="s">
        <v>34</v>
      </c>
      <c r="D90" s="126" t="s">
        <v>100</v>
      </c>
      <c r="E90" s="127"/>
      <c r="F90" s="127"/>
      <c r="G90" s="127"/>
      <c r="H90" s="127"/>
      <c r="I90" s="4"/>
    </row>
    <row r="91" spans="1:9" ht="26.25" customHeight="1" x14ac:dyDescent="0.25">
      <c r="A91" s="112" t="s">
        <v>96</v>
      </c>
      <c r="B91" s="112"/>
      <c r="C91" s="112"/>
      <c r="D91" s="112"/>
      <c r="E91" s="112"/>
      <c r="F91" s="112"/>
      <c r="G91" s="112"/>
      <c r="H91" s="112"/>
    </row>
    <row r="92" spans="1:9" ht="82.5" customHeight="1" x14ac:dyDescent="0.25">
      <c r="A92" s="112" t="s">
        <v>101</v>
      </c>
      <c r="B92" s="112"/>
      <c r="C92" s="7" t="s">
        <v>102</v>
      </c>
      <c r="D92" s="106" t="s">
        <v>104</v>
      </c>
      <c r="E92" s="7" t="s">
        <v>103</v>
      </c>
      <c r="F92" s="120" t="s">
        <v>105</v>
      </c>
      <c r="G92" s="120"/>
      <c r="H92" s="120"/>
    </row>
    <row r="93" spans="1:9" x14ac:dyDescent="0.25">
      <c r="A93" s="107"/>
      <c r="B93" s="107"/>
      <c r="C93" s="107"/>
      <c r="D93" s="107"/>
      <c r="E93" s="107"/>
      <c r="F93" s="107"/>
      <c r="G93" s="107"/>
      <c r="H93" s="107"/>
    </row>
    <row r="94" spans="1:9" x14ac:dyDescent="0.25">
      <c r="A94" s="122" t="s">
        <v>106</v>
      </c>
      <c r="B94" s="123"/>
      <c r="C94" s="108"/>
      <c r="D94" s="132" t="s">
        <v>35</v>
      </c>
      <c r="E94" s="132"/>
      <c r="F94" s="132"/>
      <c r="G94" s="132"/>
      <c r="H94" s="132"/>
    </row>
    <row r="95" spans="1:9" x14ac:dyDescent="0.25">
      <c r="A95" s="123"/>
      <c r="B95" s="123"/>
      <c r="C95" s="109"/>
      <c r="D95" s="132"/>
      <c r="E95" s="132"/>
      <c r="F95" s="132"/>
      <c r="G95" s="132"/>
      <c r="H95" s="132"/>
    </row>
    <row r="96" spans="1:9" ht="23.25" customHeight="1" x14ac:dyDescent="0.25">
      <c r="A96" s="119" t="s">
        <v>29</v>
      </c>
      <c r="B96" s="121"/>
      <c r="C96" s="30"/>
      <c r="D96" s="119" t="s">
        <v>33</v>
      </c>
      <c r="E96" s="119"/>
      <c r="F96" s="119"/>
      <c r="G96" s="119"/>
      <c r="H96" s="119"/>
    </row>
    <row r="97" spans="1:8" hidden="1" x14ac:dyDescent="0.25">
      <c r="A97" s="6"/>
      <c r="B97" s="6"/>
      <c r="C97" s="6"/>
      <c r="D97" s="6"/>
      <c r="E97" s="6"/>
      <c r="F97" s="6"/>
      <c r="G97" s="6"/>
      <c r="H97" s="6"/>
    </row>
  </sheetData>
  <sheetProtection password="CC06" sheet="1" objects="1" scenarios="1"/>
  <mergeCells count="34">
    <mergeCell ref="D94:H95"/>
    <mergeCell ref="A18:H18"/>
    <mergeCell ref="D96:H96"/>
    <mergeCell ref="A92:B92"/>
    <mergeCell ref="F92:H92"/>
    <mergeCell ref="A19:H19"/>
    <mergeCell ref="A91:H91"/>
    <mergeCell ref="A96:B96"/>
    <mergeCell ref="A94:B95"/>
    <mergeCell ref="A21:A22"/>
    <mergeCell ref="D90:H90"/>
    <mergeCell ref="A86:H86"/>
    <mergeCell ref="A87:H87"/>
    <mergeCell ref="A88:H88"/>
    <mergeCell ref="A89:H89"/>
    <mergeCell ref="E21:E22"/>
    <mergeCell ref="B21:B22"/>
    <mergeCell ref="C21:C22"/>
    <mergeCell ref="A3:H3"/>
    <mergeCell ref="A1:H1"/>
    <mergeCell ref="A85:H85"/>
    <mergeCell ref="A13:H13"/>
    <mergeCell ref="A14:H14"/>
    <mergeCell ref="A15:H15"/>
    <mergeCell ref="A16:H16"/>
    <mergeCell ref="A17:H17"/>
    <mergeCell ref="A6:H6"/>
    <mergeCell ref="A8:H8"/>
    <mergeCell ref="A10:H10"/>
    <mergeCell ref="A12:H12"/>
    <mergeCell ref="A5:H5"/>
    <mergeCell ref="A7:H7"/>
    <mergeCell ref="A9:H9"/>
    <mergeCell ref="A11:H11"/>
  </mergeCell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Arkusz2!$A$1:$A$8</xm:f>
          </x14:formula1>
          <xm:sqref>G23:G78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7.0000000000000007E-2</v>
      </c>
    </row>
    <row r="5" spans="1:1" x14ac:dyDescent="0.25">
      <c r="A5" s="2">
        <v>0.08</v>
      </c>
    </row>
    <row r="6" spans="1:1" x14ac:dyDescent="0.25">
      <c r="A6" s="2">
        <v>0.23</v>
      </c>
    </row>
    <row r="7" spans="1:1" x14ac:dyDescent="0.25">
      <c r="A7" s="2" t="s">
        <v>108</v>
      </c>
    </row>
    <row r="8" spans="1:1" x14ac:dyDescent="0.25">
      <c r="A8" s="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Marcin</cp:lastModifiedBy>
  <cp:lastPrinted>2019-10-22T11:23:12Z</cp:lastPrinted>
  <dcterms:created xsi:type="dcterms:W3CDTF">2019-02-15T07:34:14Z</dcterms:created>
  <dcterms:modified xsi:type="dcterms:W3CDTF">2019-11-05T13:16:54Z</dcterms:modified>
</cp:coreProperties>
</file>