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C06" lockStructure="1"/>
  <bookViews>
    <workbookView xWindow="240" yWindow="105" windowWidth="18195" windowHeight="7935"/>
  </bookViews>
  <sheets>
    <sheet name="Formularz Oferty" sheetId="1" r:id="rId1"/>
    <sheet name="Arkusz2" sheetId="2" state="hidden" r:id="rId2"/>
  </sheets>
  <calcPr calcId="145621"/>
</workbook>
</file>

<file path=xl/calcChain.xml><?xml version="1.0" encoding="utf-8"?>
<calcChain xmlns="http://schemas.openxmlformats.org/spreadsheetml/2006/main">
  <c r="F25" i="1" l="1"/>
  <c r="H25" i="1" s="1"/>
  <c r="F26" i="1"/>
  <c r="H26" i="1" s="1"/>
  <c r="F27" i="1"/>
  <c r="H27" i="1" s="1"/>
  <c r="F28" i="1"/>
  <c r="H28" i="1" s="1"/>
  <c r="F29" i="1"/>
  <c r="H29" i="1" s="1"/>
  <c r="F30" i="1"/>
  <c r="H30" i="1" s="1"/>
  <c r="F31" i="1"/>
  <c r="H31" i="1" s="1"/>
  <c r="F32" i="1"/>
  <c r="H32" i="1" s="1"/>
  <c r="F33" i="1"/>
  <c r="H33" i="1" s="1"/>
  <c r="F34" i="1"/>
  <c r="H34" i="1" s="1"/>
  <c r="F35" i="1"/>
  <c r="H35" i="1" s="1"/>
  <c r="F36" i="1"/>
  <c r="H36" i="1" s="1"/>
  <c r="F37" i="1"/>
  <c r="H37" i="1" s="1"/>
  <c r="F38" i="1"/>
  <c r="H38" i="1" s="1"/>
  <c r="F39" i="1"/>
  <c r="H39" i="1" s="1"/>
  <c r="F40" i="1"/>
  <c r="H40" i="1" s="1"/>
  <c r="F41" i="1"/>
  <c r="H41" i="1" s="1"/>
  <c r="F42" i="1"/>
  <c r="H42" i="1" s="1"/>
  <c r="F43" i="1"/>
  <c r="H43" i="1" s="1"/>
  <c r="F24" i="1"/>
  <c r="H24" i="1" s="1"/>
  <c r="F44" i="1" l="1"/>
  <c r="C47" i="1" s="1"/>
  <c r="H44" i="1"/>
  <c r="C48" i="1" s="1"/>
</calcChain>
</file>

<file path=xl/sharedStrings.xml><?xml version="1.0" encoding="utf-8"?>
<sst xmlns="http://schemas.openxmlformats.org/spreadsheetml/2006/main" count="98" uniqueCount="77">
  <si>
    <t>F o r m u l a r z    o f e r t y</t>
  </si>
  <si>
    <t>Nazwa:</t>
  </si>
  <si>
    <t xml:space="preserve"> ……………………………………………………………………………………………………...........................................
...................................................................................................................................................................................</t>
  </si>
  <si>
    <t>Adres :</t>
  </si>
  <si>
    <t xml:space="preserve"> ………………………………………………………………………………………………………...........................</t>
  </si>
  <si>
    <t>tel.                                                                                 e-mail:</t>
  </si>
  <si>
    <t xml:space="preserve"> ………………………………….                                    ……………………………………………………………</t>
  </si>
  <si>
    <t>NIP:</t>
  </si>
  <si>
    <t xml:space="preserve"> ....................………………………………………………………………………………………...</t>
  </si>
  <si>
    <t>REGON:</t>
  </si>
  <si>
    <t xml:space="preserve"> ………………………………………………………………………………………………….</t>
  </si>
  <si>
    <t>Osoba upoważniona do kontaktu: p.</t>
  </si>
  <si>
    <t xml:space="preserve"> ………………………………………………………………………......................................................................</t>
  </si>
  <si>
    <t xml:space="preserve"> ……………………………………………….. ,                  …………………………………………….</t>
  </si>
  <si>
    <t>cena netto</t>
  </si>
  <si>
    <t>ilość</t>
  </si>
  <si>
    <t>wartość netto</t>
  </si>
  <si>
    <t>stawka VAT</t>
  </si>
  <si>
    <t>wartość brutto</t>
  </si>
  <si>
    <t>(zł)</t>
  </si>
  <si>
    <t>(%)</t>
  </si>
  <si>
    <t>RAZEM</t>
  </si>
  <si>
    <t xml:space="preserve"> -</t>
  </si>
  <si>
    <t xml:space="preserve">Całkowita wartość oferty netto: </t>
  </si>
  <si>
    <t>zł</t>
  </si>
  <si>
    <t xml:space="preserve">                                       brutto:</t>
  </si>
  <si>
    <t xml:space="preserve"> Miejscowość i data                                                                               </t>
  </si>
  <si>
    <t>odwrotne obciążenie</t>
  </si>
  <si>
    <t>3. Oświadczam/-y, że:</t>
  </si>
  <si>
    <t>pieczątka i podpis Wykonawcy</t>
  </si>
  <si>
    <t xml:space="preserve">op. </t>
  </si>
  <si>
    <t>Kawa rozpuszczalna Nescafe Classic 200g</t>
  </si>
  <si>
    <t>Kawa mielona Tchibo Exclusive - (granatowa) 250g</t>
  </si>
  <si>
    <t xml:space="preserve">słoik </t>
  </si>
  <si>
    <t>op.</t>
  </si>
  <si>
    <t xml:space="preserve">Śliwka lub wiśnia w czekoladzie cukierki "Jutrzenka" </t>
  </si>
  <si>
    <t>kg</t>
  </si>
  <si>
    <t xml:space="preserve">"Mieszanka Wedlowska" cukierki w czekoladzie deserowej </t>
  </si>
  <si>
    <t xml:space="preserve">zgrzewka </t>
  </si>
  <si>
    <t>"Łaciate" mleko UHT w kartonie o pojemności 0,5l, zawartość tłuszczu 3,2%</t>
  </si>
  <si>
    <t>Załącznik nr 2 do SIWZ</t>
  </si>
  <si>
    <t>Kawa ziarnista Dallmayr Prodomo (niebieska) 0,5 kg</t>
  </si>
  <si>
    <t xml:space="preserve">Herbata Ahmad English Tea No. 1 100 szt. saszetek w opakowaniu, pojedynczo pakowanych </t>
  </si>
  <si>
    <t xml:space="preserve">Herbata Lipton Yellow Label Tea, 50 szt. saszetek po 2g w opakowaniu </t>
  </si>
  <si>
    <t>Herbata Lipton Express, 100 szt. saszetek po 2g pojedynczo pakowanych</t>
  </si>
  <si>
    <t>Herbata owocowa typu "VITAX" 20 szt. saszetek w opakowaniu - różne smaki, pojedynczo pakowane</t>
  </si>
  <si>
    <t>"Krakuski" ciasteczka maślane 201g.</t>
  </si>
  <si>
    <t xml:space="preserve">"Wedel wafle torcikowe" - różne smaki, 160g </t>
  </si>
  <si>
    <t>"Sante" ciasteczka zbożowe z różnymi dodatkami (np.. z żurawiną z morelą), bez cukru, 300g</t>
  </si>
  <si>
    <t xml:space="preserve">"Tymbark" sok pomidorowy 100%, pojemność 300 ml pakowane w zgrzewce 12 buteleczek </t>
  </si>
  <si>
    <t>"Hortex" naturalne soki owocowe 100% różne smaki, w kartonie o pojemności 1l</t>
  </si>
  <si>
    <t xml:space="preserve">Filtry do kawy nr 4, 100 szt. w opakowaniu </t>
  </si>
  <si>
    <r>
      <t>Wykonawca</t>
    </r>
    <r>
      <rPr>
        <sz val="11"/>
        <color theme="1"/>
        <rFont val="Calibri"/>
        <family val="2"/>
        <charset val="238"/>
        <scheme val="minor"/>
      </rPr>
      <t xml:space="preserve">: </t>
    </r>
  </si>
  <si>
    <r>
      <t>Zamawiający</t>
    </r>
    <r>
      <rPr>
        <sz val="11"/>
        <color theme="1"/>
        <rFont val="Calibri"/>
        <family val="2"/>
        <charset val="238"/>
        <scheme val="minor"/>
      </rPr>
      <t xml:space="preserve">: </t>
    </r>
    <r>
      <rPr>
        <b/>
        <sz val="11"/>
        <color theme="1"/>
        <rFont val="Calibri"/>
        <family val="2"/>
        <charset val="238"/>
        <scheme val="minor"/>
      </rPr>
      <t>Miejskie Przedsiębiorstwo Energetyki Cieplnej Sp. z o.o., 10-710 Olsztyn, ul. Słoneczna 46, REGON: 510620015, NIP: 739-02-00-206, tel. 89/ 524 05 34, postępowanie znak: MPEC/PE-EZ/110/19.</t>
    </r>
  </si>
  <si>
    <r>
      <t>1.</t>
    </r>
    <r>
      <rPr>
        <b/>
        <sz val="11"/>
        <color theme="1"/>
        <rFont val="Calibri"/>
        <family val="2"/>
        <charset val="238"/>
        <scheme val="minor"/>
      </rPr>
      <t xml:space="preserve"> Akceptuję/-emy przedstawione powyżej ilości oraz fakt, że mogą one ulec zmianie w trakcie trwania umowy. Ostateczna ilość będzie wynikała z faktycznych potrzeb Zamawiającego w okresie obowiązywania umowy i nie będzie powodem do roszczeń wobec Zamawiającego.</t>
    </r>
  </si>
  <si>
    <r>
      <t xml:space="preserve">2. </t>
    </r>
    <r>
      <rPr>
        <b/>
        <sz val="11"/>
        <color theme="1"/>
        <rFont val="Calibri"/>
        <family val="2"/>
        <charset val="238"/>
        <scheme val="minor"/>
      </rPr>
      <t>Akceptuję/-emy możliwość zwiększenia lub zmniejszenia zamówienia o 20% kwoty przedmiotu zamówienia w stosunku do wartości szacunkowej netto określonej w ofercie.</t>
    </r>
  </si>
  <si>
    <t>…………………………………………..                                                                                                                                  ………. ………………………........</t>
  </si>
  <si>
    <t>Nazwa przedmiotu zamówienia</t>
  </si>
  <si>
    <t>j.m.</t>
  </si>
  <si>
    <t>(zł/op./kg/słoik/zgrzewka)</t>
  </si>
  <si>
    <t>Lp.</t>
  </si>
  <si>
    <t xml:space="preserve">a)  akceptuję/-emy termin płatności wymagany przez Zamawiającego - 30 dni od dnia otrzymania prawidłowo wystawionej faktury VAT sukcesywnie po realizacji zamówienia cząstkowego, </t>
  </si>
  <si>
    <t>b) ponoszę/-imy wszelkie koszty (w tym koszty transportu) i ryzyka związane z realizacją zamówienia,</t>
  </si>
  <si>
    <t>c) termin realizacji zamówień wynosi maksymalnie 2 dni robocze,</t>
  </si>
  <si>
    <t>"Lajkonik" paluszki słone, cienkie, DUO, 2x100g</t>
  </si>
  <si>
    <t>"Wedel" ciastka "Delicje szampańskie" biszkopty z galaretką, różne smaki, 147g</t>
  </si>
  <si>
    <t>"Solidarność"  ciasteczka w opakowaniu, różne smaki,  160 g</t>
  </si>
  <si>
    <t>"Gostyń" mleko zagęszczone o zawartości tłuszczu 7,5%, niesłodzone, kartonik o pojemności 350g</t>
  </si>
  <si>
    <t>d)  zadeklarowana przeze mnie/przez nas jakość i cena oferowanych produktów pozostanie niezmienna przez cały czas trwania umowy,</t>
  </si>
  <si>
    <t xml:space="preserve">……  zł </t>
  </si>
  <si>
    <t xml:space="preserve"> +</t>
  </si>
  <si>
    <t>…….% VAT</t>
  </si>
  <si>
    <t>i pozostanie niezmienny przez cały okres obowiązywania umowy.</t>
  </si>
  <si>
    <t>e) w przypadku złożenia zamówienia cząstkowego przez Zamawiającego na kwotę niższą niż 100,00 zł netto całkowity koszt transportu wyniesie</t>
  </si>
  <si>
    <t xml:space="preserve">                                               </t>
  </si>
  <si>
    <t xml:space="preserve">    </t>
  </si>
  <si>
    <t xml:space="preserve"> …………………………………………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</si>
</sst>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Protection="1">
      <protection locked="0"/>
    </xf>
    <xf numFmtId="9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Protection="1"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" fillId="2" borderId="10" xfId="0" applyFont="1" applyFill="1" applyBorder="1" applyAlignment="1" applyProtection="1">
      <alignment horizontal="right" vertical="center"/>
      <protection locked="0"/>
    </xf>
    <xf numFmtId="10" fontId="3" fillId="2" borderId="1" xfId="0" applyNumberFormat="1" applyFont="1" applyFill="1" applyBorder="1" applyAlignment="1" applyProtection="1">
      <alignment vertical="center" wrapText="1"/>
      <protection locked="0"/>
    </xf>
    <xf numFmtId="0" fontId="3" fillId="2" borderId="6" xfId="0" applyFont="1" applyFill="1" applyBorder="1" applyAlignment="1" applyProtection="1">
      <alignment horizontal="right" vertical="center"/>
      <protection locked="0"/>
    </xf>
    <xf numFmtId="0" fontId="3" fillId="2" borderId="9" xfId="0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Border="1" applyAlignment="1" applyProtection="1">
      <alignment horizontal="right" vertical="center"/>
      <protection locked="0"/>
    </xf>
    <xf numFmtId="0" fontId="3" fillId="2" borderId="1" xfId="0" applyFont="1" applyFill="1" applyBorder="1" applyAlignment="1" applyProtection="1">
      <alignment horizontal="right" vertical="center"/>
      <protection locked="0"/>
    </xf>
    <xf numFmtId="0" fontId="3" fillId="2" borderId="4" xfId="0" applyFont="1" applyFill="1" applyBorder="1" applyAlignment="1" applyProtection="1">
      <alignment horizontal="right" vertical="center"/>
      <protection locked="0"/>
    </xf>
    <xf numFmtId="0" fontId="3" fillId="2" borderId="8" xfId="0" applyFont="1" applyFill="1" applyBorder="1" applyAlignment="1" applyProtection="1">
      <alignment horizontal="right" vertical="center"/>
      <protection locked="0"/>
    </xf>
    <xf numFmtId="0" fontId="3" fillId="2" borderId="3" xfId="0" applyFont="1" applyFill="1" applyBorder="1" applyAlignment="1" applyProtection="1">
      <alignment horizontal="right" vertical="center"/>
      <protection locked="0"/>
    </xf>
    <xf numFmtId="0" fontId="3" fillId="2" borderId="2" xfId="0" applyFont="1" applyFill="1" applyBorder="1" applyAlignment="1" applyProtection="1">
      <alignment horizontal="right" vertical="center"/>
      <protection locked="0"/>
    </xf>
    <xf numFmtId="0" fontId="0" fillId="2" borderId="0" xfId="0" applyFont="1" applyFill="1" applyAlignment="1" applyProtection="1">
      <protection locked="0"/>
    </xf>
    <xf numFmtId="0" fontId="0" fillId="0" borderId="0" xfId="0" applyFont="1" applyProtection="1"/>
    <xf numFmtId="0" fontId="0" fillId="0" borderId="0" xfId="0" applyFont="1" applyAlignment="1" applyProtection="1">
      <alignment horizontal="justify" vertical="center"/>
    </xf>
    <xf numFmtId="0" fontId="1" fillId="0" borderId="0" xfId="0" applyFont="1" applyAlignment="1" applyProtection="1">
      <alignment horizontal="justify" vertical="center"/>
    </xf>
    <xf numFmtId="0" fontId="1" fillId="0" borderId="5" xfId="0" applyFont="1" applyBorder="1" applyAlignment="1" applyProtection="1">
      <alignment horizontal="justify" vertical="center"/>
    </xf>
    <xf numFmtId="0" fontId="0" fillId="0" borderId="5" xfId="0" applyFont="1" applyBorder="1" applyProtection="1"/>
    <xf numFmtId="0" fontId="0" fillId="0" borderId="0" xfId="0" applyFont="1" applyAlignment="1" applyProtection="1"/>
    <xf numFmtId="0" fontId="1" fillId="0" borderId="0" xfId="0" applyFont="1" applyAlignment="1" applyProtection="1">
      <alignment horizontal="justify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 wrapText="1"/>
    </xf>
    <xf numFmtId="0" fontId="3" fillId="0" borderId="2" xfId="0" applyFont="1" applyBorder="1" applyAlignment="1" applyProtection="1">
      <alignment vertical="center" wrapText="1"/>
    </xf>
    <xf numFmtId="0" fontId="3" fillId="0" borderId="9" xfId="0" applyFont="1" applyBorder="1" applyAlignment="1" applyProtection="1">
      <alignment vertical="center" wrapText="1"/>
    </xf>
    <xf numFmtId="0" fontId="3" fillId="0" borderId="1" xfId="0" applyFont="1" applyBorder="1" applyAlignment="1" applyProtection="1">
      <alignment vertical="center" wrapText="1"/>
    </xf>
    <xf numFmtId="0" fontId="0" fillId="0" borderId="1" xfId="0" applyFont="1" applyBorder="1" applyAlignment="1" applyProtection="1">
      <alignment vertical="center" wrapText="1"/>
    </xf>
    <xf numFmtId="0" fontId="3" fillId="0" borderId="6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3" fillId="0" borderId="4" xfId="0" applyFont="1" applyBorder="1" applyAlignment="1" applyProtection="1">
      <alignment vertical="center" wrapText="1"/>
    </xf>
    <xf numFmtId="0" fontId="0" fillId="0" borderId="1" xfId="0" applyFont="1" applyBorder="1" applyProtection="1"/>
    <xf numFmtId="0" fontId="0" fillId="0" borderId="3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/>
    </xf>
    <xf numFmtId="0" fontId="0" fillId="0" borderId="4" xfId="0" applyFont="1" applyBorder="1" applyAlignment="1" applyProtection="1">
      <alignment vertical="center" wrapText="1"/>
    </xf>
    <xf numFmtId="0" fontId="3" fillId="0" borderId="1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0" fillId="0" borderId="8" xfId="0" applyFont="1" applyBorder="1" applyAlignment="1" applyProtection="1">
      <alignment vertical="center" wrapText="1"/>
    </xf>
    <xf numFmtId="0" fontId="0" fillId="0" borderId="2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2" fontId="4" fillId="0" borderId="9" xfId="0" applyNumberFormat="1" applyFont="1" applyBorder="1" applyAlignment="1" applyProtection="1">
      <alignment vertical="center"/>
    </xf>
    <xf numFmtId="2" fontId="4" fillId="0" borderId="1" xfId="0" applyNumberFormat="1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right" vertical="center" wrapText="1"/>
    </xf>
    <xf numFmtId="2" fontId="3" fillId="0" borderId="7" xfId="0" applyNumberFormat="1" applyFont="1" applyBorder="1" applyAlignment="1" applyProtection="1">
      <alignment vertical="center"/>
    </xf>
    <xf numFmtId="2" fontId="3" fillId="0" borderId="9" xfId="0" applyNumberFormat="1" applyFont="1" applyBorder="1" applyAlignment="1" applyProtection="1">
      <alignment vertical="center"/>
    </xf>
    <xf numFmtId="2" fontId="3" fillId="0" borderId="1" xfId="0" applyNumberFormat="1" applyFont="1" applyBorder="1" applyAlignment="1" applyProtection="1">
      <alignment vertical="center"/>
    </xf>
    <xf numFmtId="2" fontId="3" fillId="0" borderId="6" xfId="0" applyNumberFormat="1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right" vertical="center" wrapText="1"/>
    </xf>
    <xf numFmtId="0" fontId="3" fillId="0" borderId="1" xfId="0" applyFont="1" applyBorder="1" applyAlignment="1" applyProtection="1">
      <alignment horizontal="right" vertical="center"/>
    </xf>
    <xf numFmtId="2" fontId="3" fillId="0" borderId="4" xfId="0" applyNumberFormat="1" applyFont="1" applyBorder="1" applyAlignment="1" applyProtection="1">
      <alignment vertical="center"/>
    </xf>
    <xf numFmtId="2" fontId="3" fillId="0" borderId="11" xfId="0" applyNumberFormat="1" applyFont="1" applyBorder="1" applyAlignment="1" applyProtection="1">
      <alignment vertical="center"/>
    </xf>
    <xf numFmtId="2" fontId="3" fillId="0" borderId="0" xfId="0" applyNumberFormat="1" applyFont="1" applyBorder="1" applyAlignment="1" applyProtection="1">
      <alignment vertical="center"/>
    </xf>
    <xf numFmtId="0" fontId="3" fillId="0" borderId="2" xfId="0" applyFont="1" applyBorder="1" applyAlignment="1" applyProtection="1">
      <alignment horizontal="right" vertical="center" wrapText="1"/>
    </xf>
    <xf numFmtId="4" fontId="3" fillId="0" borderId="1" xfId="0" applyNumberFormat="1" applyFont="1" applyBorder="1" applyAlignment="1" applyProtection="1">
      <alignment vertical="center"/>
    </xf>
    <xf numFmtId="0" fontId="1" fillId="0" borderId="10" xfId="0" applyFont="1" applyBorder="1" applyAlignment="1" applyProtection="1">
      <alignment horizontal="justify" vertical="center"/>
    </xf>
    <xf numFmtId="0" fontId="0" fillId="0" borderId="10" xfId="0" applyFont="1" applyBorder="1" applyProtection="1"/>
    <xf numFmtId="0" fontId="1" fillId="0" borderId="0" xfId="0" applyFont="1" applyAlignment="1" applyProtection="1">
      <alignment horizontal="right" vertical="center"/>
    </xf>
    <xf numFmtId="0" fontId="0" fillId="0" borderId="0" xfId="0" applyFont="1" applyFill="1" applyAlignment="1" applyProtection="1"/>
    <xf numFmtId="0" fontId="0" fillId="0" borderId="0" xfId="0" applyFont="1" applyFill="1" applyAlignment="1" applyProtection="1">
      <alignment horizontal="left"/>
    </xf>
    <xf numFmtId="0" fontId="0" fillId="0" borderId="0" xfId="0" applyFont="1" applyAlignment="1" applyProtection="1">
      <alignment horizontal="left"/>
    </xf>
    <xf numFmtId="0" fontId="0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justify" vertical="center"/>
    </xf>
    <xf numFmtId="2" fontId="0" fillId="0" borderId="0" xfId="0" applyNumberFormat="1" applyFont="1" applyFill="1" applyAlignment="1" applyProtection="1"/>
    <xf numFmtId="2" fontId="0" fillId="0" borderId="0" xfId="0" applyNumberFormat="1" applyFont="1" applyFill="1" applyAlignment="1" applyProtection="1">
      <alignment horizontal="right"/>
    </xf>
    <xf numFmtId="0" fontId="1" fillId="0" borderId="0" xfId="0" applyFont="1" applyAlignment="1" applyProtection="1">
      <alignment horizontal="justify" vertical="center"/>
    </xf>
    <xf numFmtId="0" fontId="0" fillId="0" borderId="0" xfId="0" applyFont="1" applyAlignment="1" applyProtection="1"/>
    <xf numFmtId="0" fontId="5" fillId="0" borderId="0" xfId="0" applyFont="1" applyAlignment="1" applyProtection="1">
      <alignment horizontal="justify" vertical="center"/>
    </xf>
    <xf numFmtId="0" fontId="0" fillId="2" borderId="0" xfId="0" applyFont="1" applyFill="1" applyAlignment="1" applyProtection="1">
      <alignment horizontal="left"/>
      <protection locked="0"/>
    </xf>
    <xf numFmtId="0" fontId="0" fillId="0" borderId="0" xfId="0" applyFont="1" applyAlignment="1" applyProtection="1">
      <protection locked="0"/>
    </xf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justify" vertical="center"/>
    </xf>
    <xf numFmtId="0" fontId="1" fillId="0" borderId="0" xfId="0" applyFont="1" applyAlignment="1" applyProtection="1">
      <alignment horizontal="right"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justify" vertical="center" wrapText="1"/>
    </xf>
    <xf numFmtId="0" fontId="1" fillId="0" borderId="0" xfId="0" applyFont="1" applyAlignment="1" applyProtection="1"/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0" fillId="2" borderId="0" xfId="0" applyFont="1" applyFill="1" applyAlignment="1" applyProtection="1">
      <alignment horizontal="justify" wrapText="1"/>
      <protection locked="0"/>
    </xf>
    <xf numFmtId="0" fontId="0" fillId="2" borderId="0" xfId="0" applyFont="1" applyFill="1" applyAlignment="1" applyProtection="1">
      <protection locked="0"/>
    </xf>
    <xf numFmtId="0" fontId="0" fillId="2" borderId="0" xfId="0" applyFont="1" applyFill="1" applyAlignment="1" applyProtection="1">
      <alignment horizontal="justify" vertical="center" wrapText="1"/>
      <protection locked="0"/>
    </xf>
    <xf numFmtId="0" fontId="0" fillId="2" borderId="0" xfId="0" applyFont="1" applyFill="1" applyAlignment="1" applyProtection="1">
      <alignment horizontal="justify" vertical="center"/>
      <protection locked="0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vertical="center" wrapText="1"/>
    </xf>
    <xf numFmtId="0" fontId="0" fillId="2" borderId="0" xfId="0" applyFont="1" applyFill="1" applyAlignment="1" applyProtection="1">
      <alignment horizontal="right" vertical="center" wrapText="1"/>
      <protection locked="0"/>
    </xf>
    <xf numFmtId="0" fontId="0" fillId="2" borderId="0" xfId="0" applyFill="1" applyAlignment="1" applyProtection="1">
      <alignment horizontal="right" vertical="center" wrapText="1"/>
      <protection locked="0"/>
    </xf>
    <xf numFmtId="0" fontId="0" fillId="0" borderId="0" xfId="0" applyFont="1" applyAlignment="1" applyProtection="1">
      <alignment vertical="center" wrapText="1"/>
    </xf>
    <xf numFmtId="0" fontId="0" fillId="0" borderId="0" xfId="0" applyAlignment="1" applyProtection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showGridLines="0" tabSelected="1" workbookViewId="0">
      <selection activeCell="G26" sqref="G26"/>
    </sheetView>
  </sheetViews>
  <sheetFormatPr defaultColWidth="0" defaultRowHeight="15" zeroHeight="1" x14ac:dyDescent="0.25"/>
  <cols>
    <col min="1" max="1" width="9.140625" style="3" customWidth="1"/>
    <col min="2" max="2" width="47" style="3" customWidth="1"/>
    <col min="3" max="3" width="15.5703125" style="3" customWidth="1"/>
    <col min="4" max="4" width="15" style="3" customWidth="1"/>
    <col min="5" max="5" width="9.140625" style="3" customWidth="1"/>
    <col min="6" max="6" width="11.28515625" style="3" customWidth="1"/>
    <col min="7" max="7" width="9.5703125" style="3" customWidth="1"/>
    <col min="8" max="8" width="10.28515625" style="3" customWidth="1"/>
    <col min="9" max="9" width="0" style="3" hidden="1" customWidth="1"/>
    <col min="10" max="16384" width="9.140625" style="3" hidden="1"/>
  </cols>
  <sheetData>
    <row r="1" spans="1:8" x14ac:dyDescent="0.25">
      <c r="A1" s="17"/>
      <c r="B1" s="82" t="s">
        <v>40</v>
      </c>
      <c r="C1" s="82"/>
      <c r="D1" s="82"/>
      <c r="E1" s="82"/>
      <c r="F1" s="82"/>
      <c r="G1" s="82"/>
      <c r="H1" s="82"/>
    </row>
    <row r="2" spans="1:8" x14ac:dyDescent="0.25">
      <c r="A2" s="17"/>
      <c r="B2" s="18"/>
      <c r="C2" s="17"/>
      <c r="D2" s="17"/>
      <c r="E2" s="17"/>
      <c r="F2" s="17"/>
      <c r="G2" s="17"/>
      <c r="H2" s="17"/>
    </row>
    <row r="3" spans="1:8" x14ac:dyDescent="0.25">
      <c r="A3" s="17"/>
      <c r="B3" s="83" t="s">
        <v>0</v>
      </c>
      <c r="C3" s="74"/>
      <c r="D3" s="74"/>
      <c r="E3" s="74"/>
      <c r="F3" s="74"/>
      <c r="G3" s="74"/>
      <c r="H3" s="74"/>
    </row>
    <row r="4" spans="1:8" x14ac:dyDescent="0.25">
      <c r="A4" s="17"/>
      <c r="B4" s="19"/>
      <c r="C4" s="17"/>
      <c r="D4" s="17"/>
      <c r="E4" s="17"/>
      <c r="F4" s="17"/>
      <c r="G4" s="17"/>
      <c r="H4" s="17"/>
    </row>
    <row r="5" spans="1:8" x14ac:dyDescent="0.25">
      <c r="A5" s="17"/>
      <c r="B5" s="19" t="s">
        <v>52</v>
      </c>
      <c r="C5" s="17"/>
      <c r="D5" s="17"/>
      <c r="E5" s="17"/>
      <c r="F5" s="17"/>
      <c r="G5" s="17"/>
      <c r="H5" s="17"/>
    </row>
    <row r="6" spans="1:8" x14ac:dyDescent="0.25">
      <c r="A6" s="17"/>
      <c r="B6" s="19" t="s">
        <v>1</v>
      </c>
      <c r="C6" s="17"/>
      <c r="D6" s="17"/>
      <c r="E6" s="17"/>
      <c r="F6" s="17"/>
      <c r="G6" s="17"/>
      <c r="H6" s="17"/>
    </row>
    <row r="7" spans="1:8" ht="22.5" customHeight="1" x14ac:dyDescent="0.25">
      <c r="A7" s="17"/>
      <c r="B7" s="88" t="s">
        <v>2</v>
      </c>
      <c r="C7" s="89"/>
      <c r="D7" s="89"/>
      <c r="E7" s="89"/>
      <c r="F7" s="89"/>
      <c r="G7" s="89"/>
      <c r="H7" s="89"/>
    </row>
    <row r="8" spans="1:8" x14ac:dyDescent="0.25">
      <c r="A8" s="17"/>
      <c r="B8" s="23" t="s">
        <v>3</v>
      </c>
      <c r="C8" s="22"/>
      <c r="D8" s="22"/>
      <c r="E8" s="22"/>
      <c r="F8" s="22"/>
      <c r="G8" s="22"/>
      <c r="H8" s="22"/>
    </row>
    <row r="9" spans="1:8" x14ac:dyDescent="0.25">
      <c r="A9" s="17"/>
      <c r="B9" s="90" t="s">
        <v>4</v>
      </c>
      <c r="C9" s="89"/>
      <c r="D9" s="89"/>
      <c r="E9" s="89"/>
      <c r="F9" s="89"/>
      <c r="G9" s="89"/>
      <c r="H9" s="89"/>
    </row>
    <row r="10" spans="1:8" x14ac:dyDescent="0.25">
      <c r="A10" s="17"/>
      <c r="B10" s="84" t="s">
        <v>5</v>
      </c>
      <c r="C10" s="85"/>
      <c r="D10" s="85"/>
      <c r="E10" s="85"/>
      <c r="F10" s="85"/>
      <c r="G10" s="85"/>
      <c r="H10" s="85"/>
    </row>
    <row r="11" spans="1:8" x14ac:dyDescent="0.25">
      <c r="A11" s="17"/>
      <c r="B11" s="91" t="s">
        <v>6</v>
      </c>
      <c r="C11" s="89"/>
      <c r="D11" s="89"/>
      <c r="E11" s="89"/>
      <c r="F11" s="89"/>
      <c r="G11" s="89"/>
      <c r="H11" s="89"/>
    </row>
    <row r="12" spans="1:8" x14ac:dyDescent="0.25">
      <c r="A12" s="17"/>
      <c r="B12" s="19" t="s">
        <v>7</v>
      </c>
      <c r="C12" s="22"/>
      <c r="D12" s="22"/>
      <c r="E12" s="22"/>
      <c r="F12" s="22"/>
      <c r="G12" s="22"/>
      <c r="H12" s="22"/>
    </row>
    <row r="13" spans="1:8" x14ac:dyDescent="0.25">
      <c r="A13" s="17"/>
      <c r="B13" s="91" t="s">
        <v>8</v>
      </c>
      <c r="C13" s="89"/>
      <c r="D13" s="89"/>
      <c r="E13" s="89"/>
      <c r="F13" s="89"/>
      <c r="G13" s="89"/>
      <c r="H13" s="89"/>
    </row>
    <row r="14" spans="1:8" x14ac:dyDescent="0.25">
      <c r="A14" s="17"/>
      <c r="B14" s="19" t="s">
        <v>9</v>
      </c>
      <c r="C14" s="22"/>
      <c r="D14" s="22"/>
      <c r="E14" s="22"/>
      <c r="F14" s="22"/>
      <c r="G14" s="22"/>
      <c r="H14" s="22"/>
    </row>
    <row r="15" spans="1:8" x14ac:dyDescent="0.25">
      <c r="A15" s="17"/>
      <c r="B15" s="91" t="s">
        <v>10</v>
      </c>
      <c r="C15" s="89"/>
      <c r="D15" s="89"/>
      <c r="E15" s="89"/>
      <c r="F15" s="89"/>
      <c r="G15" s="89"/>
      <c r="H15" s="89"/>
    </row>
    <row r="16" spans="1:8" x14ac:dyDescent="0.25">
      <c r="A16" s="17"/>
      <c r="B16" s="19" t="s">
        <v>11</v>
      </c>
      <c r="C16" s="22"/>
      <c r="D16" s="22"/>
      <c r="E16" s="22"/>
      <c r="F16" s="22"/>
      <c r="G16" s="22"/>
      <c r="H16" s="22"/>
    </row>
    <row r="17" spans="1:9" x14ac:dyDescent="0.25">
      <c r="A17" s="17"/>
      <c r="B17" s="91" t="s">
        <v>12</v>
      </c>
      <c r="C17" s="89"/>
      <c r="D17" s="89"/>
      <c r="E17" s="89"/>
      <c r="F17" s="89"/>
      <c r="G17" s="89"/>
      <c r="H17" s="89"/>
    </row>
    <row r="18" spans="1:9" x14ac:dyDescent="0.25">
      <c r="A18" s="17"/>
      <c r="B18" s="84" t="s">
        <v>5</v>
      </c>
      <c r="C18" s="85"/>
      <c r="D18" s="85"/>
      <c r="E18" s="85"/>
      <c r="F18" s="85"/>
      <c r="G18" s="85"/>
      <c r="H18" s="85"/>
    </row>
    <row r="19" spans="1:9" x14ac:dyDescent="0.25">
      <c r="A19" s="17"/>
      <c r="B19" s="91" t="s">
        <v>13</v>
      </c>
      <c r="C19" s="89"/>
      <c r="D19" s="89"/>
      <c r="E19" s="89"/>
      <c r="F19" s="89"/>
      <c r="G19" s="89"/>
      <c r="H19" s="89"/>
    </row>
    <row r="20" spans="1:9" ht="30" customHeight="1" x14ac:dyDescent="0.25">
      <c r="A20" s="17"/>
      <c r="B20" s="73" t="s">
        <v>53</v>
      </c>
      <c r="C20" s="74"/>
      <c r="D20" s="74"/>
      <c r="E20" s="74"/>
      <c r="F20" s="74"/>
      <c r="G20" s="74"/>
      <c r="H20" s="74"/>
    </row>
    <row r="21" spans="1:9" x14ac:dyDescent="0.25">
      <c r="A21" s="17"/>
      <c r="B21" s="20"/>
      <c r="C21" s="21"/>
      <c r="D21" s="21"/>
      <c r="E21" s="21"/>
      <c r="F21" s="21"/>
      <c r="G21" s="17"/>
      <c r="H21" s="21"/>
    </row>
    <row r="22" spans="1:9" ht="30" x14ac:dyDescent="0.25">
      <c r="A22" s="78" t="s">
        <v>60</v>
      </c>
      <c r="B22" s="86" t="s">
        <v>57</v>
      </c>
      <c r="C22" s="86" t="s">
        <v>58</v>
      </c>
      <c r="D22" s="24" t="s">
        <v>14</v>
      </c>
      <c r="E22" s="86" t="s">
        <v>15</v>
      </c>
      <c r="F22" s="25" t="s">
        <v>16</v>
      </c>
      <c r="G22" s="26" t="s">
        <v>17</v>
      </c>
      <c r="H22" s="26" t="s">
        <v>18</v>
      </c>
    </row>
    <row r="23" spans="1:9" ht="30" x14ac:dyDescent="0.25">
      <c r="A23" s="79"/>
      <c r="B23" s="87"/>
      <c r="C23" s="87"/>
      <c r="D23" s="24" t="s">
        <v>59</v>
      </c>
      <c r="E23" s="87"/>
      <c r="F23" s="24" t="s">
        <v>19</v>
      </c>
      <c r="G23" s="27" t="s">
        <v>20</v>
      </c>
      <c r="H23" s="28" t="s">
        <v>19</v>
      </c>
      <c r="I23" s="4"/>
    </row>
    <row r="24" spans="1:9" ht="27" customHeight="1" x14ac:dyDescent="0.25">
      <c r="A24" s="29">
        <v>1</v>
      </c>
      <c r="B24" s="30" t="s">
        <v>32</v>
      </c>
      <c r="C24" s="31" t="s">
        <v>30</v>
      </c>
      <c r="D24" s="6"/>
      <c r="E24" s="51">
        <v>150</v>
      </c>
      <c r="F24" s="52">
        <f>ROUND(D24*E24,2)</f>
        <v>0</v>
      </c>
      <c r="G24" s="7"/>
      <c r="H24" s="62">
        <f>IF(G24="odwrotne obciążenie",F24,ROUND(F24*(1+G24),2))</f>
        <v>0</v>
      </c>
      <c r="I24" s="4"/>
    </row>
    <row r="25" spans="1:9" ht="26.25" customHeight="1" x14ac:dyDescent="0.25">
      <c r="A25" s="29">
        <v>2</v>
      </c>
      <c r="B25" s="32" t="s">
        <v>31</v>
      </c>
      <c r="C25" s="31" t="s">
        <v>33</v>
      </c>
      <c r="D25" s="8"/>
      <c r="E25" s="51">
        <v>150</v>
      </c>
      <c r="F25" s="53">
        <f t="shared" ref="F25:F43" si="0">ROUND(D25*E25,2)</f>
        <v>0</v>
      </c>
      <c r="G25" s="7"/>
      <c r="H25" s="62">
        <f t="shared" ref="H25:H43" si="1">IF(G25="odwrotne obciążenie",F25,ROUND(F25*(1+G25),2))</f>
        <v>0</v>
      </c>
      <c r="I25" s="4"/>
    </row>
    <row r="26" spans="1:9" ht="29.25" customHeight="1" x14ac:dyDescent="0.25">
      <c r="A26" s="29">
        <v>3</v>
      </c>
      <c r="B26" s="33" t="s">
        <v>41</v>
      </c>
      <c r="C26" s="33" t="s">
        <v>30</v>
      </c>
      <c r="D26" s="9"/>
      <c r="E26" s="51">
        <v>120</v>
      </c>
      <c r="F26" s="54">
        <f t="shared" si="0"/>
        <v>0</v>
      </c>
      <c r="G26" s="7"/>
      <c r="H26" s="62">
        <f t="shared" si="1"/>
        <v>0</v>
      </c>
    </row>
    <row r="27" spans="1:9" ht="30" customHeight="1" x14ac:dyDescent="0.25">
      <c r="A27" s="29">
        <v>4</v>
      </c>
      <c r="B27" s="34" t="s">
        <v>42</v>
      </c>
      <c r="C27" s="33" t="s">
        <v>30</v>
      </c>
      <c r="D27" s="10"/>
      <c r="E27" s="51">
        <v>100</v>
      </c>
      <c r="F27" s="53">
        <f t="shared" si="0"/>
        <v>0</v>
      </c>
      <c r="G27" s="7"/>
      <c r="H27" s="62">
        <f t="shared" si="1"/>
        <v>0</v>
      </c>
      <c r="I27" s="4"/>
    </row>
    <row r="28" spans="1:9" ht="37.5" customHeight="1" x14ac:dyDescent="0.25">
      <c r="A28" s="29">
        <v>5</v>
      </c>
      <c r="B28" s="34" t="s">
        <v>43</v>
      </c>
      <c r="C28" s="35" t="s">
        <v>30</v>
      </c>
      <c r="D28" s="11"/>
      <c r="E28" s="51">
        <v>100</v>
      </c>
      <c r="F28" s="55">
        <f t="shared" si="0"/>
        <v>0</v>
      </c>
      <c r="G28" s="7"/>
      <c r="H28" s="62">
        <f t="shared" si="1"/>
        <v>0</v>
      </c>
      <c r="I28" s="4"/>
    </row>
    <row r="29" spans="1:9" ht="30.75" customHeight="1" x14ac:dyDescent="0.25">
      <c r="A29" s="29">
        <v>6</v>
      </c>
      <c r="B29" s="36" t="s">
        <v>44</v>
      </c>
      <c r="C29" s="33" t="s">
        <v>30</v>
      </c>
      <c r="D29" s="11"/>
      <c r="E29" s="51">
        <v>80</v>
      </c>
      <c r="F29" s="54">
        <f t="shared" si="0"/>
        <v>0</v>
      </c>
      <c r="G29" s="7"/>
      <c r="H29" s="62">
        <f t="shared" si="1"/>
        <v>0</v>
      </c>
    </row>
    <row r="30" spans="1:9" ht="33.75" customHeight="1" x14ac:dyDescent="0.25">
      <c r="A30" s="29">
        <v>7</v>
      </c>
      <c r="B30" s="34" t="s">
        <v>45</v>
      </c>
      <c r="C30" s="37" t="s">
        <v>34</v>
      </c>
      <c r="D30" s="12"/>
      <c r="E30" s="51">
        <v>200</v>
      </c>
      <c r="F30" s="53">
        <f t="shared" si="0"/>
        <v>0</v>
      </c>
      <c r="G30" s="7"/>
      <c r="H30" s="62">
        <f t="shared" si="1"/>
        <v>0</v>
      </c>
      <c r="I30" s="4"/>
    </row>
    <row r="31" spans="1:9" ht="31.5" customHeight="1" x14ac:dyDescent="0.25">
      <c r="A31" s="29">
        <v>8</v>
      </c>
      <c r="B31" s="36" t="s">
        <v>66</v>
      </c>
      <c r="C31" s="38" t="s">
        <v>34</v>
      </c>
      <c r="D31" s="11"/>
      <c r="E31" s="51">
        <v>300</v>
      </c>
      <c r="F31" s="53">
        <f t="shared" si="0"/>
        <v>0</v>
      </c>
      <c r="G31" s="7"/>
      <c r="H31" s="62">
        <f t="shared" si="1"/>
        <v>0</v>
      </c>
      <c r="I31" s="4"/>
    </row>
    <row r="32" spans="1:9" ht="33" customHeight="1" x14ac:dyDescent="0.25">
      <c r="A32" s="29">
        <v>9</v>
      </c>
      <c r="B32" s="34" t="s">
        <v>65</v>
      </c>
      <c r="C32" s="38" t="s">
        <v>34</v>
      </c>
      <c r="D32" s="13"/>
      <c r="E32" s="56">
        <v>300</v>
      </c>
      <c r="F32" s="54">
        <f t="shared" si="0"/>
        <v>0</v>
      </c>
      <c r="G32" s="7"/>
      <c r="H32" s="62">
        <f t="shared" si="1"/>
        <v>0</v>
      </c>
      <c r="I32" s="4"/>
    </row>
    <row r="33" spans="1:9" ht="24.75" customHeight="1" x14ac:dyDescent="0.25">
      <c r="A33" s="29">
        <v>10</v>
      </c>
      <c r="B33" s="39" t="s">
        <v>46</v>
      </c>
      <c r="C33" s="38" t="s">
        <v>34</v>
      </c>
      <c r="D33" s="11"/>
      <c r="E33" s="56">
        <v>300</v>
      </c>
      <c r="F33" s="53">
        <f t="shared" si="0"/>
        <v>0</v>
      </c>
      <c r="G33" s="7"/>
      <c r="H33" s="62">
        <f t="shared" si="1"/>
        <v>0</v>
      </c>
      <c r="I33" s="4"/>
    </row>
    <row r="34" spans="1:9" ht="27" customHeight="1" x14ac:dyDescent="0.25">
      <c r="A34" s="29">
        <v>11</v>
      </c>
      <c r="B34" s="34" t="s">
        <v>47</v>
      </c>
      <c r="C34" s="40" t="s">
        <v>34</v>
      </c>
      <c r="D34" s="14"/>
      <c r="E34" s="57">
        <v>200</v>
      </c>
      <c r="F34" s="58">
        <f t="shared" si="0"/>
        <v>0</v>
      </c>
      <c r="G34" s="7"/>
      <c r="H34" s="62">
        <f t="shared" si="1"/>
        <v>0</v>
      </c>
    </row>
    <row r="35" spans="1:9" ht="31.5" customHeight="1" x14ac:dyDescent="0.25">
      <c r="A35" s="29">
        <v>12</v>
      </c>
      <c r="B35" s="41" t="s">
        <v>48</v>
      </c>
      <c r="C35" s="42" t="s">
        <v>34</v>
      </c>
      <c r="D35" s="15"/>
      <c r="E35" s="51">
        <v>250</v>
      </c>
      <c r="F35" s="55">
        <f t="shared" si="0"/>
        <v>0</v>
      </c>
      <c r="G35" s="7"/>
      <c r="H35" s="62">
        <f t="shared" si="1"/>
        <v>0</v>
      </c>
    </row>
    <row r="36" spans="1:9" ht="28.5" customHeight="1" x14ac:dyDescent="0.25">
      <c r="A36" s="29">
        <v>13</v>
      </c>
      <c r="B36" s="34" t="s">
        <v>64</v>
      </c>
      <c r="C36" s="43" t="s">
        <v>34</v>
      </c>
      <c r="D36" s="11"/>
      <c r="E36" s="51">
        <v>300</v>
      </c>
      <c r="F36" s="55">
        <f t="shared" si="0"/>
        <v>0</v>
      </c>
      <c r="G36" s="7"/>
      <c r="H36" s="62">
        <f t="shared" si="1"/>
        <v>0</v>
      </c>
      <c r="I36" s="4"/>
    </row>
    <row r="37" spans="1:9" ht="30.75" customHeight="1" x14ac:dyDescent="0.25">
      <c r="A37" s="29">
        <v>14</v>
      </c>
      <c r="B37" s="34" t="s">
        <v>39</v>
      </c>
      <c r="C37" s="42" t="s">
        <v>34</v>
      </c>
      <c r="D37" s="12"/>
      <c r="E37" s="51">
        <v>120</v>
      </c>
      <c r="F37" s="53">
        <f t="shared" si="0"/>
        <v>0</v>
      </c>
      <c r="G37" s="7"/>
      <c r="H37" s="62">
        <f t="shared" si="1"/>
        <v>0</v>
      </c>
      <c r="I37" s="4"/>
    </row>
    <row r="38" spans="1:9" ht="34.5" customHeight="1" x14ac:dyDescent="0.25">
      <c r="A38" s="29">
        <v>15</v>
      </c>
      <c r="B38" s="39" t="s">
        <v>67</v>
      </c>
      <c r="C38" s="33" t="s">
        <v>34</v>
      </c>
      <c r="D38" s="12"/>
      <c r="E38" s="51">
        <v>60</v>
      </c>
      <c r="F38" s="59">
        <f t="shared" si="0"/>
        <v>0</v>
      </c>
      <c r="G38" s="7"/>
      <c r="H38" s="62">
        <f t="shared" si="1"/>
        <v>0</v>
      </c>
    </row>
    <row r="39" spans="1:9" ht="44.25" customHeight="1" x14ac:dyDescent="0.25">
      <c r="A39" s="29">
        <v>16</v>
      </c>
      <c r="B39" s="41" t="s">
        <v>49</v>
      </c>
      <c r="C39" s="32" t="s">
        <v>38</v>
      </c>
      <c r="D39" s="12"/>
      <c r="E39" s="51">
        <v>80</v>
      </c>
      <c r="F39" s="54">
        <f t="shared" si="0"/>
        <v>0</v>
      </c>
      <c r="G39" s="7"/>
      <c r="H39" s="62">
        <f t="shared" si="1"/>
        <v>0</v>
      </c>
      <c r="I39" s="4"/>
    </row>
    <row r="40" spans="1:9" ht="52.5" customHeight="1" x14ac:dyDescent="0.25">
      <c r="A40" s="29">
        <v>17</v>
      </c>
      <c r="B40" s="34" t="s">
        <v>50</v>
      </c>
      <c r="C40" s="32" t="s">
        <v>34</v>
      </c>
      <c r="D40" s="9"/>
      <c r="E40" s="51">
        <v>120</v>
      </c>
      <c r="F40" s="60">
        <f t="shared" si="0"/>
        <v>0</v>
      </c>
      <c r="G40" s="7"/>
      <c r="H40" s="62">
        <f t="shared" si="1"/>
        <v>0</v>
      </c>
    </row>
    <row r="41" spans="1:9" ht="39" customHeight="1" x14ac:dyDescent="0.25">
      <c r="A41" s="29">
        <v>18</v>
      </c>
      <c r="B41" s="44" t="s">
        <v>37</v>
      </c>
      <c r="C41" s="30" t="s">
        <v>36</v>
      </c>
      <c r="D41" s="9"/>
      <c r="E41" s="61">
        <v>20</v>
      </c>
      <c r="F41" s="54">
        <f t="shared" si="0"/>
        <v>0</v>
      </c>
      <c r="G41" s="7"/>
      <c r="H41" s="62">
        <f t="shared" si="1"/>
        <v>0</v>
      </c>
    </row>
    <row r="42" spans="1:9" ht="41.25" customHeight="1" x14ac:dyDescent="0.25">
      <c r="A42" s="29">
        <v>19</v>
      </c>
      <c r="B42" s="45" t="s">
        <v>35</v>
      </c>
      <c r="C42" s="35" t="s">
        <v>36</v>
      </c>
      <c r="D42" s="11"/>
      <c r="E42" s="51">
        <v>20</v>
      </c>
      <c r="F42" s="53">
        <f t="shared" si="0"/>
        <v>0</v>
      </c>
      <c r="G42" s="7"/>
      <c r="H42" s="62">
        <f t="shared" si="1"/>
        <v>0</v>
      </c>
    </row>
    <row r="43" spans="1:9" ht="42.75" customHeight="1" x14ac:dyDescent="0.25">
      <c r="A43" s="29">
        <v>20</v>
      </c>
      <c r="B43" s="34" t="s">
        <v>51</v>
      </c>
      <c r="C43" s="33" t="s">
        <v>34</v>
      </c>
      <c r="D43" s="11"/>
      <c r="E43" s="51">
        <v>100</v>
      </c>
      <c r="F43" s="54">
        <f t="shared" si="0"/>
        <v>0</v>
      </c>
      <c r="G43" s="7"/>
      <c r="H43" s="62">
        <f t="shared" si="1"/>
        <v>0</v>
      </c>
      <c r="I43" s="4"/>
    </row>
    <row r="44" spans="1:9" x14ac:dyDescent="0.25">
      <c r="A44" s="17"/>
      <c r="B44" s="46" t="s">
        <v>21</v>
      </c>
      <c r="C44" s="47" t="s">
        <v>22</v>
      </c>
      <c r="D44" s="48" t="s">
        <v>22</v>
      </c>
      <c r="E44" s="48" t="s">
        <v>22</v>
      </c>
      <c r="F44" s="49">
        <f>SUM(F24:F43)</f>
        <v>0</v>
      </c>
      <c r="G44" s="48" t="s">
        <v>22</v>
      </c>
      <c r="H44" s="50">
        <f>SUM(H24:H43)</f>
        <v>0</v>
      </c>
    </row>
    <row r="45" spans="1:9" x14ac:dyDescent="0.25">
      <c r="A45" s="17"/>
      <c r="B45" s="63"/>
      <c r="C45" s="64"/>
      <c r="D45" s="17"/>
      <c r="E45" s="64"/>
      <c r="F45" s="17"/>
      <c r="G45" s="17"/>
      <c r="H45" s="17"/>
    </row>
    <row r="46" spans="1:9" x14ac:dyDescent="0.25">
      <c r="A46" s="17"/>
      <c r="B46" s="19"/>
      <c r="C46" s="17"/>
      <c r="D46" s="17"/>
      <c r="E46" s="17"/>
      <c r="F46" s="17"/>
      <c r="G46" s="17"/>
      <c r="H46" s="17"/>
    </row>
    <row r="47" spans="1:9" x14ac:dyDescent="0.25">
      <c r="A47" s="17"/>
      <c r="B47" s="65" t="s">
        <v>23</v>
      </c>
      <c r="C47" s="71">
        <f>F44</f>
        <v>0</v>
      </c>
      <c r="D47" s="66" t="s">
        <v>24</v>
      </c>
      <c r="E47" s="22"/>
      <c r="F47" s="22"/>
      <c r="G47" s="22"/>
      <c r="H47" s="22"/>
    </row>
    <row r="48" spans="1:9" x14ac:dyDescent="0.25">
      <c r="A48" s="17"/>
      <c r="B48" s="65" t="s">
        <v>25</v>
      </c>
      <c r="C48" s="72">
        <f>H44</f>
        <v>0</v>
      </c>
      <c r="D48" s="67" t="s">
        <v>24</v>
      </c>
      <c r="E48" s="68"/>
      <c r="F48" s="68"/>
      <c r="G48" s="68"/>
      <c r="H48" s="68"/>
    </row>
    <row r="49" spans="1:9" x14ac:dyDescent="0.25">
      <c r="A49" s="17"/>
      <c r="B49" s="19"/>
      <c r="C49" s="17"/>
      <c r="D49" s="17"/>
      <c r="E49" s="17"/>
      <c r="F49" s="17"/>
      <c r="G49" s="17"/>
      <c r="H49" s="17"/>
    </row>
    <row r="50" spans="1:9" ht="48.75" customHeight="1" x14ac:dyDescent="0.25">
      <c r="A50" s="81" t="s">
        <v>54</v>
      </c>
      <c r="B50" s="74"/>
      <c r="C50" s="74"/>
      <c r="D50" s="74"/>
      <c r="E50" s="74"/>
      <c r="F50" s="74"/>
      <c r="G50" s="74"/>
      <c r="H50" s="17"/>
    </row>
    <row r="51" spans="1:9" ht="30.75" customHeight="1" x14ac:dyDescent="0.25">
      <c r="A51" s="81" t="s">
        <v>55</v>
      </c>
      <c r="B51" s="74"/>
      <c r="C51" s="74"/>
      <c r="D51" s="74"/>
      <c r="E51" s="74"/>
      <c r="F51" s="74"/>
      <c r="G51" s="74"/>
      <c r="H51" s="17"/>
    </row>
    <row r="52" spans="1:9" ht="19.5" customHeight="1" x14ac:dyDescent="0.25">
      <c r="A52" s="81" t="s">
        <v>28</v>
      </c>
      <c r="B52" s="74"/>
      <c r="C52" s="74"/>
      <c r="D52" s="74"/>
      <c r="E52" s="74"/>
      <c r="F52" s="74"/>
      <c r="G52" s="74"/>
      <c r="H52" s="17"/>
    </row>
    <row r="53" spans="1:9" ht="31.5" customHeight="1" x14ac:dyDescent="0.25">
      <c r="A53" s="81" t="s">
        <v>61</v>
      </c>
      <c r="B53" s="74"/>
      <c r="C53" s="74"/>
      <c r="D53" s="74"/>
      <c r="E53" s="74"/>
      <c r="F53" s="74"/>
      <c r="G53" s="74"/>
      <c r="H53" s="17"/>
    </row>
    <row r="54" spans="1:9" ht="22.5" customHeight="1" x14ac:dyDescent="0.25">
      <c r="A54" s="80" t="s">
        <v>62</v>
      </c>
      <c r="B54" s="80"/>
      <c r="C54" s="80"/>
      <c r="D54" s="80"/>
      <c r="E54" s="80"/>
      <c r="F54" s="22"/>
      <c r="G54" s="22"/>
      <c r="H54" s="17"/>
    </row>
    <row r="55" spans="1:9" x14ac:dyDescent="0.25">
      <c r="A55" s="80" t="s">
        <v>63</v>
      </c>
      <c r="B55" s="80"/>
      <c r="C55" s="80"/>
      <c r="D55" s="69"/>
      <c r="E55" s="69"/>
      <c r="F55" s="22"/>
      <c r="G55" s="22"/>
      <c r="H55" s="17"/>
    </row>
    <row r="56" spans="1:9" ht="27" customHeight="1" x14ac:dyDescent="0.25">
      <c r="A56" s="81" t="s">
        <v>68</v>
      </c>
      <c r="B56" s="74"/>
      <c r="C56" s="74"/>
      <c r="D56" s="74"/>
      <c r="E56" s="74"/>
      <c r="F56" s="74"/>
      <c r="G56" s="74"/>
      <c r="H56" s="17"/>
    </row>
    <row r="57" spans="1:9" ht="21.75" customHeight="1" x14ac:dyDescent="0.25">
      <c r="A57" s="96" t="s">
        <v>73</v>
      </c>
      <c r="B57" s="93"/>
      <c r="C57" s="94" t="s">
        <v>69</v>
      </c>
      <c r="D57" s="92" t="s">
        <v>70</v>
      </c>
      <c r="E57" s="94" t="s">
        <v>71</v>
      </c>
      <c r="F57" s="96" t="s">
        <v>72</v>
      </c>
      <c r="G57" s="97"/>
      <c r="H57" s="97"/>
      <c r="I57" s="5"/>
    </row>
    <row r="58" spans="1:9" ht="33.75" customHeight="1" x14ac:dyDescent="0.25">
      <c r="A58" s="93"/>
      <c r="B58" s="93"/>
      <c r="C58" s="95"/>
      <c r="D58" s="93"/>
      <c r="E58" s="95"/>
      <c r="F58" s="97"/>
      <c r="G58" s="97"/>
      <c r="H58" s="97"/>
      <c r="I58" s="5"/>
    </row>
    <row r="59" spans="1:9" x14ac:dyDescent="0.25">
      <c r="A59" s="76" t="s">
        <v>56</v>
      </c>
      <c r="B59" s="77"/>
      <c r="C59" s="66" t="s">
        <v>74</v>
      </c>
      <c r="D59" s="66"/>
      <c r="E59" s="66"/>
      <c r="F59" s="16" t="s">
        <v>75</v>
      </c>
      <c r="G59" s="16"/>
      <c r="H59" s="16"/>
    </row>
    <row r="60" spans="1:9" ht="24.75" customHeight="1" x14ac:dyDescent="0.25">
      <c r="A60" s="77"/>
      <c r="B60" s="77"/>
      <c r="C60" s="66"/>
      <c r="D60" s="66"/>
      <c r="E60" s="66"/>
      <c r="F60" s="16" t="s">
        <v>76</v>
      </c>
      <c r="G60" s="16"/>
      <c r="H60" s="16"/>
    </row>
    <row r="61" spans="1:9" ht="23.25" customHeight="1" x14ac:dyDescent="0.25">
      <c r="A61" s="75" t="s">
        <v>26</v>
      </c>
      <c r="B61" s="74"/>
      <c r="C61" s="17"/>
      <c r="D61" s="70"/>
      <c r="E61" s="22"/>
      <c r="F61" s="22" t="s">
        <v>29</v>
      </c>
      <c r="G61" s="22"/>
      <c r="H61" s="22"/>
    </row>
  </sheetData>
  <sheetProtection password="CC06" sheet="1" objects="1" scenarios="1"/>
  <mergeCells count="30">
    <mergeCell ref="B1:H1"/>
    <mergeCell ref="B3:H3"/>
    <mergeCell ref="A50:G50"/>
    <mergeCell ref="A51:G51"/>
    <mergeCell ref="B10:H10"/>
    <mergeCell ref="B18:H18"/>
    <mergeCell ref="B22:B23"/>
    <mergeCell ref="C22:C23"/>
    <mergeCell ref="E22:E23"/>
    <mergeCell ref="B7:H7"/>
    <mergeCell ref="B9:H9"/>
    <mergeCell ref="B11:H11"/>
    <mergeCell ref="B13:H13"/>
    <mergeCell ref="B15:H15"/>
    <mergeCell ref="B17:H17"/>
    <mergeCell ref="B19:H19"/>
    <mergeCell ref="B20:H20"/>
    <mergeCell ref="A61:B61"/>
    <mergeCell ref="A59:B60"/>
    <mergeCell ref="A22:A23"/>
    <mergeCell ref="A54:E54"/>
    <mergeCell ref="A53:G53"/>
    <mergeCell ref="A56:G56"/>
    <mergeCell ref="A52:G52"/>
    <mergeCell ref="A55:C55"/>
    <mergeCell ref="D57:D58"/>
    <mergeCell ref="E57:E58"/>
    <mergeCell ref="A57:B58"/>
    <mergeCell ref="C57:C58"/>
    <mergeCell ref="F57:H58"/>
  </mergeCells>
  <pageMargins left="0.7" right="0.7" top="0.75" bottom="0.75" header="0.3" footer="0.3"/>
  <pageSetup paperSize="8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Arkusz2!$A$1:$A$7</xm:f>
          </x14:formula1>
          <xm:sqref>G24:G43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C6" sqref="C6"/>
    </sheetView>
  </sheetViews>
  <sheetFormatPr defaultRowHeight="15" x14ac:dyDescent="0.25"/>
  <sheetData>
    <row r="1" spans="1:1" x14ac:dyDescent="0.25">
      <c r="A1" s="2">
        <v>0</v>
      </c>
    </row>
    <row r="2" spans="1:1" x14ac:dyDescent="0.25">
      <c r="A2" s="2">
        <v>0.03</v>
      </c>
    </row>
    <row r="3" spans="1:1" x14ac:dyDescent="0.25">
      <c r="A3" s="2">
        <v>0.04</v>
      </c>
    </row>
    <row r="4" spans="1:1" x14ac:dyDescent="0.25">
      <c r="A4" s="2">
        <v>0.05</v>
      </c>
    </row>
    <row r="5" spans="1:1" x14ac:dyDescent="0.25">
      <c r="A5" s="2">
        <v>7.0000000000000007E-2</v>
      </c>
    </row>
    <row r="6" spans="1:1" x14ac:dyDescent="0.25">
      <c r="A6" s="2">
        <v>0.08</v>
      </c>
    </row>
    <row r="7" spans="1:1" x14ac:dyDescent="0.25">
      <c r="A7" s="2">
        <v>0.23</v>
      </c>
    </row>
    <row r="8" spans="1:1" x14ac:dyDescent="0.25">
      <c r="A8" s="1" t="s">
        <v>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Formularz Oferty</vt:lpstr>
      <vt:lpstr>Arkusz2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Kamila Nowakowska</dc:creator>
  <cp:lastModifiedBy>Kamila Nowakowska</cp:lastModifiedBy>
  <cp:lastPrinted>2019-04-26T09:24:22Z</cp:lastPrinted>
  <dcterms:created xsi:type="dcterms:W3CDTF">2019-02-15T07:34:14Z</dcterms:created>
  <dcterms:modified xsi:type="dcterms:W3CDTF">2019-05-10T05:14:25Z</dcterms:modified>
</cp:coreProperties>
</file>